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dpc\FondoInnovazione\MPay\DOC\Convenzione2023\mailPEC_Comuni\"/>
    </mc:Choice>
  </mc:AlternateContent>
  <bookViews>
    <workbookView xWindow="0" yWindow="0" windowWidth="20685" windowHeight="7020"/>
  </bookViews>
  <sheets>
    <sheet name="Parametri" sheetId="5" r:id="rId1"/>
    <sheet name="PianoAnnuale" sheetId="2" r:id="rId2"/>
    <sheet name="Foglio3" sheetId="4" r:id="rId3"/>
  </sheets>
  <externalReferences>
    <externalReference r:id="rId4"/>
  </externalReferences>
  <definedNames>
    <definedName name="CLASSI_ABITANTI">Foglio3!$B$3:$B$6</definedName>
    <definedName name="ClassiComuni">[1]Comuni_popolazione!$A$2:$L$226</definedName>
    <definedName name="COHESION_CONT">Parametri!$B$9</definedName>
    <definedName name="COHESION_UT">Parametri!$B$8</definedName>
    <definedName name="COMUNI_FIN">[1]DOMA_FINANZIATE!$B$2:$B$602</definedName>
    <definedName name="COSTO_COHESION">Foglio3!$B$18:$D$20</definedName>
    <definedName name="CRONOPROGAMMA_CLOUD">[1]Comuni_popolazione!$O$2:$Q$8</definedName>
    <definedName name="FINANZIATE">[1]DOMA_FINANZIATE!$A$2:$H$602</definedName>
    <definedName name="IOSRV_CONT">Parametri!$B$19</definedName>
    <definedName name="IOSRV_UT">Parametri!$B$18</definedName>
    <definedName name="MISURE_FIN">[1]DOMA_FINANZIATE!$H$2:$H$602</definedName>
    <definedName name="MPAY_CONT">Parametri!$B$14</definedName>
    <definedName name="MPAY_UT">Parametri!$B$13</definedName>
    <definedName name="SRV_COHESION">Foglio3!$B$18:$B$20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B37" i="4" l="1"/>
  <c r="B16" i="4"/>
  <c r="B35" i="4"/>
  <c r="B23" i="4"/>
  <c r="A23" i="4"/>
  <c r="A17" i="5"/>
  <c r="A16" i="5"/>
  <c r="A12" i="5"/>
  <c r="B2" i="4"/>
  <c r="A2" i="4"/>
  <c r="B14" i="4"/>
  <c r="A11" i="5"/>
  <c r="B9" i="5"/>
  <c r="E3" i="2" s="1"/>
  <c r="B8" i="5"/>
  <c r="D7" i="4" l="1"/>
  <c r="C7" i="4"/>
  <c r="C28" i="4"/>
  <c r="D28" i="4"/>
  <c r="D35" i="4"/>
  <c r="B3" i="2"/>
  <c r="C35" i="4"/>
  <c r="D14" i="4"/>
  <c r="C14" i="4"/>
  <c r="C3" i="2"/>
  <c r="D3" i="2"/>
  <c r="D37" i="4" l="1"/>
  <c r="B19" i="5" s="1"/>
  <c r="C37" i="4"/>
  <c r="B18" i="5" s="1"/>
  <c r="C16" i="4"/>
  <c r="B13" i="5" s="1"/>
  <c r="D16" i="4"/>
  <c r="B14" i="5" s="1"/>
  <c r="F3" i="2"/>
  <c r="B21" i="5" l="1"/>
  <c r="B5" i="2"/>
  <c r="E5" i="2"/>
  <c r="D5" i="2"/>
  <c r="C5" i="2"/>
  <c r="B20" i="5"/>
  <c r="C4" i="2"/>
  <c r="D4" i="2"/>
  <c r="E4" i="2"/>
  <c r="B4" i="2"/>
  <c r="D6" i="2" l="1"/>
  <c r="C6" i="2"/>
  <c r="E6" i="2"/>
  <c r="B22" i="5"/>
  <c r="F5" i="2"/>
  <c r="B6" i="2"/>
  <c r="F4" i="2"/>
  <c r="F6" i="2" l="1"/>
</calcChain>
</file>

<file path=xl/sharedStrings.xml><?xml version="1.0" encoding="utf-8"?>
<sst xmlns="http://schemas.openxmlformats.org/spreadsheetml/2006/main" count="72" uniqueCount="46">
  <si>
    <t>SERVIZIO</t>
  </si>
  <si>
    <t>TOTALE</t>
  </si>
  <si>
    <t xml:space="preserve">Cohesion – Sistema identità Regionale integrato con SPID/CIE </t>
  </si>
  <si>
    <t>MPay – Nodo pagamenti regionale integrato con PagoPA</t>
  </si>
  <si>
    <t>IOService – Gateway regionale per integrazione AppIO</t>
  </si>
  <si>
    <t>Annualità</t>
  </si>
  <si>
    <t>COHESION</t>
  </si>
  <si>
    <t>Fino a 5.000 abitanti</t>
  </si>
  <si>
    <t>Fino a 20.000 abitanti</t>
  </si>
  <si>
    <t>Fino a 100.000 abitanti</t>
  </si>
  <si>
    <t>Selezionare tipologia ente -&gt;</t>
  </si>
  <si>
    <t>Gruppo servizi A) SPID/CNS</t>
  </si>
  <si>
    <t>Gruppo servizi B) SPID/CNS + CIE/eIDAS</t>
  </si>
  <si>
    <t>Non sottoscritto</t>
  </si>
  <si>
    <t>UT</t>
  </si>
  <si>
    <t>ANNUALE</t>
  </si>
  <si>
    <t>Costo una tantum</t>
  </si>
  <si>
    <t>Costo continuativo</t>
  </si>
  <si>
    <t>Selezionare da elenco</t>
  </si>
  <si>
    <t xml:space="preserve">Da 1 a 25.000 </t>
  </si>
  <si>
    <t xml:space="preserve">Da 25.001 a 75.000 </t>
  </si>
  <si>
    <t xml:space="preserve">Da 75.001 a 200.000 </t>
  </si>
  <si>
    <t>MPAY COMUNI</t>
  </si>
  <si>
    <t>MPAY ALTRI</t>
  </si>
  <si>
    <t>Non selezionato</t>
  </si>
  <si>
    <t>N° servizi</t>
  </si>
  <si>
    <t>Per ogni ulteriore multiplo di 100.000 transazioni</t>
  </si>
  <si>
    <t>Stima media tran</t>
  </si>
  <si>
    <t>APPIO COMUNI</t>
  </si>
  <si>
    <t>APPIO ALTRI</t>
  </si>
  <si>
    <t>Classe</t>
  </si>
  <si>
    <t>Tipo ente</t>
  </si>
  <si>
    <t>Costo se Comune</t>
  </si>
  <si>
    <t>Costo altro ente</t>
  </si>
  <si>
    <t>Costo MPAY</t>
  </si>
  <si>
    <t>Inserire valore se richiesto</t>
  </si>
  <si>
    <t>TOTALE una tantum I° anno</t>
  </si>
  <si>
    <t>TOTALE continuativo I° anno</t>
  </si>
  <si>
    <t>TOTALE complessivo I° anno</t>
  </si>
  <si>
    <t>Seguire le istruzioni di inserimento dati</t>
  </si>
  <si>
    <t>Valore calcolato</t>
  </si>
  <si>
    <t>Sotoscritto Servizio IOService (AppIO)? -&gt;</t>
  </si>
  <si>
    <t>Sotoscritto Servizio MPay (pagoPA)? -&gt;</t>
  </si>
  <si>
    <t>Sotoscritto Servizio Cohesion (SPID/CIE)? -&gt;</t>
  </si>
  <si>
    <t>Comune o Unione di Comuni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</si>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</sst>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/>
    </xf>
    <xf numFmtId="44" fontId="0" fillId="0" borderId="0" xfId="1" applyFont="1"/>
    <xf numFmtId="44" fontId="2" fillId="0" borderId="1" xfId="1" applyFont="1" applyBorder="1" applyAlignment="1">
      <alignment horizontal="right" vertical="center" wrapText="1"/>
    </xf>
    <xf numFmtId="44" fontId="0" fillId="0" borderId="3" xfId="1" applyFont="1" applyBorder="1" applyAlignment="1">
      <alignment vertical="center"/>
    </xf>
    <xf numFmtId="8" fontId="0" fillId="0" borderId="0" xfId="0" applyNumberFormat="1"/>
    <xf numFmtId="3" fontId="0" fillId="0" borderId="0" xfId="0" applyNumberFormat="1"/>
    <xf numFmtId="44" fontId="0" fillId="0" borderId="0" xfId="0" applyNumberFormat="1"/>
    <xf numFmtId="0" fontId="0" fillId="0" borderId="0" xfId="0" applyAlignment="1"/>
    <xf numFmtId="44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12" fontId="0" fillId="0" borderId="0" xfId="1" applyNumberFormat="1" applyFont="1"/>
    <xf numFmtId="0" fontId="0" fillId="0" borderId="13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" borderId="16" xfId="0" applyFill="1" applyBorder="1"/>
    <xf numFmtId="0" fontId="0" fillId="3" borderId="15" xfId="0" applyFill="1" applyBorder="1"/>
    <xf numFmtId="3" fontId="0" fillId="4" borderId="16" xfId="0" applyNumberFormat="1" applyFill="1" applyBorder="1"/>
    <xf numFmtId="0" fontId="0" fillId="5" borderId="16" xfId="0" applyFill="1" applyBorder="1" applyAlignment="1">
      <alignment horizontal="center"/>
    </xf>
    <xf numFmtId="0" fontId="0" fillId="5" borderId="0" xfId="0" applyFill="1" applyBorder="1"/>
    <xf numFmtId="8" fontId="0" fillId="6" borderId="16" xfId="0" applyNumberFormat="1" applyFill="1" applyBorder="1"/>
    <xf numFmtId="8" fontId="0" fillId="6" borderId="12" xfId="0" applyNumberFormat="1" applyFill="1" applyBorder="1"/>
    <xf numFmtId="44" fontId="0" fillId="6" borderId="12" xfId="0" applyNumberFormat="1" applyFill="1" applyBorder="1"/>
    <xf numFmtId="0" fontId="3" fillId="2" borderId="13" xfId="0" applyFont="1" applyFill="1" applyBorder="1" applyAlignment="1">
      <alignment horizontal="right"/>
    </xf>
    <xf numFmtId="8" fontId="3" fillId="6" borderId="15" xfId="0" applyNumberFormat="1" applyFont="1" applyFill="1" applyBorder="1"/>
    <xf numFmtId="0" fontId="3" fillId="2" borderId="9" xfId="0" applyFont="1" applyFill="1" applyBorder="1" applyAlignment="1">
      <alignment horizontal="right"/>
    </xf>
    <xf numFmtId="8" fontId="3" fillId="6" borderId="16" xfId="0" applyNumberFormat="1" applyFont="1" applyFill="1" applyBorder="1"/>
    <xf numFmtId="0" fontId="3" fillId="2" borderId="14" xfId="0" applyFont="1" applyFill="1" applyBorder="1" applyAlignment="1">
      <alignment horizontal="right"/>
    </xf>
    <xf numFmtId="8" fontId="3" fillId="6" borderId="12" xfId="0" applyNumberFormat="1" applyFont="1" applyFill="1" applyBorder="1"/>
    <xf numFmtId="0" fontId="0" fillId="3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pc/FondoInnovazione/MPay/DOC/Convenzione2023/Adesioni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PerComune"/>
      <sheetName val="Foglio1"/>
      <sheetName val="Listino"/>
      <sheetName val="COMUNI"/>
      <sheetName val="tabella convenzioni_LUCA"/>
      <sheetName val="DOMA_FINANZIATE"/>
      <sheetName val="CLOUD"/>
      <sheetName val="Comuni_popol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Acqualagna-1.2 CLOUD</v>
          </cell>
          <cell r="B2" t="str">
            <v>Acqualagna</v>
          </cell>
          <cell r="C2" t="str">
            <v>Comune di Acqualagna</v>
          </cell>
          <cell r="D2" t="str">
            <v>28/07/2022, 09:55</v>
          </cell>
          <cell r="E2">
            <v>44909</v>
          </cell>
          <cell r="F2" t="str">
            <v>FINANZIATA</v>
          </cell>
          <cell r="G2" t="str">
            <v>1.2 Abilitazione al Cloud</v>
          </cell>
          <cell r="H2" t="str">
            <v>1.2 CLOUD</v>
          </cell>
        </row>
        <row r="3">
          <cell r="A3" t="str">
            <v>Acqualagna-1.4.3 AppIO</v>
          </cell>
          <cell r="B3" t="str">
            <v>Acqualagna</v>
          </cell>
          <cell r="C3" t="str">
            <v>Comune di Acqualagna</v>
          </cell>
          <cell r="D3" t="str">
            <v>05/07/2022, 14:56</v>
          </cell>
          <cell r="E3">
            <v>44841</v>
          </cell>
          <cell r="F3" t="str">
            <v>FINANZIATA</v>
          </cell>
          <cell r="G3" t="str">
            <v>1.4.3 - app IO</v>
          </cell>
          <cell r="H3" t="str">
            <v>1.4.3 AppIO</v>
          </cell>
        </row>
        <row r="4">
          <cell r="A4" t="str">
            <v>Acqualagna-1.4.3 pagoPA</v>
          </cell>
          <cell r="B4" t="str">
            <v>Acqualagna</v>
          </cell>
          <cell r="C4" t="str">
            <v>Comune di Acqualagna</v>
          </cell>
          <cell r="D4" t="str">
            <v>05/07/2022, 15:01</v>
          </cell>
          <cell r="E4">
            <v>44876</v>
          </cell>
          <cell r="F4" t="str">
            <v>FINANZIATA</v>
          </cell>
          <cell r="G4" t="str">
            <v>1.4.3 - pagoPA</v>
          </cell>
          <cell r="H4" t="str">
            <v>1.4.3 pagoPA</v>
          </cell>
        </row>
        <row r="5">
          <cell r="A5" t="str">
            <v>Acqualagna-1.4.4 SPID CIE</v>
          </cell>
          <cell r="B5" t="str">
            <v>Acqualagna</v>
          </cell>
          <cell r="C5" t="str">
            <v>Comune di Acqualagna</v>
          </cell>
          <cell r="D5" t="str">
            <v>05/07/2022, 14:49</v>
          </cell>
          <cell r="E5">
            <v>44895</v>
          </cell>
          <cell r="F5" t="str">
            <v>FINANZIATA</v>
          </cell>
          <cell r="G5" t="str">
            <v>1.4.4 Adozione SPID CIE</v>
          </cell>
          <cell r="H5" t="str">
            <v>1.4.4 SPID CIE</v>
          </cell>
        </row>
        <row r="6">
          <cell r="A6" t="str">
            <v>Acquasanta Terme-1.2 CLOUD</v>
          </cell>
          <cell r="B6" t="str">
            <v>Acquasanta Terme</v>
          </cell>
          <cell r="C6" t="str">
            <v>Comune di Acquasanta Terme</v>
          </cell>
          <cell r="D6" t="str">
            <v>27/07/2022, 12:20</v>
          </cell>
          <cell r="E6">
            <v>44909</v>
          </cell>
          <cell r="F6" t="str">
            <v>FINANZIATA</v>
          </cell>
          <cell r="G6" t="str">
            <v>1.2 Abilitazione al Cloud</v>
          </cell>
          <cell r="H6" t="str">
            <v>1.2 CLOUD</v>
          </cell>
        </row>
        <row r="7">
          <cell r="A7" t="str">
            <v>Acquasanta Terme-1.4.3 AppIO</v>
          </cell>
          <cell r="B7" t="str">
            <v>Acquasanta Terme</v>
          </cell>
          <cell r="C7" t="str">
            <v>Comune di Acquasanta Terme</v>
          </cell>
          <cell r="D7" t="str">
            <v>20/07/2022, 08:30</v>
          </cell>
          <cell r="E7">
            <v>44841</v>
          </cell>
          <cell r="F7" t="str">
            <v>FINANZIATA</v>
          </cell>
          <cell r="G7" t="str">
            <v>1.4.3 - app IO</v>
          </cell>
          <cell r="H7" t="str">
            <v>1.4.3 AppIO</v>
          </cell>
        </row>
        <row r="8">
          <cell r="A8" t="str">
            <v>Acquasanta Terme-1.4.3 pagoPA</v>
          </cell>
          <cell r="B8" t="str">
            <v>Acquasanta Terme</v>
          </cell>
          <cell r="C8" t="str">
            <v>Comune di Acquasanta Terme</v>
          </cell>
          <cell r="D8" t="str">
            <v>20/07/2022, 08:29</v>
          </cell>
          <cell r="E8">
            <v>44876</v>
          </cell>
          <cell r="F8" t="str">
            <v>FINANZIATA</v>
          </cell>
          <cell r="G8" t="str">
            <v>1.4.3 - pagoPA</v>
          </cell>
          <cell r="H8" t="str">
            <v>1.4.3 pagoPA</v>
          </cell>
        </row>
        <row r="9">
          <cell r="A9" t="str">
            <v>Acquasanta Terme-1.4.4 SPID CIE</v>
          </cell>
          <cell r="B9" t="str">
            <v>Acquasanta Terme</v>
          </cell>
          <cell r="C9" t="str">
            <v>Comune di Acquasanta Terme</v>
          </cell>
          <cell r="D9" t="str">
            <v>10/07/2022, 22:31</v>
          </cell>
          <cell r="E9">
            <v>44895</v>
          </cell>
          <cell r="F9" t="str">
            <v>FINANZIATA</v>
          </cell>
          <cell r="G9" t="str">
            <v>1.4.4 Adozione SPID CIE</v>
          </cell>
          <cell r="H9" t="str">
            <v>1.4.4 SPID CIE</v>
          </cell>
        </row>
        <row r="10">
          <cell r="A10" t="str">
            <v>Acquaviva Picena-1.2 CLOUD</v>
          </cell>
          <cell r="B10" t="str">
            <v>Acquaviva Picena</v>
          </cell>
          <cell r="C10" t="str">
            <v>Comune di Acquaviva Picena</v>
          </cell>
          <cell r="D10" t="str">
            <v>27/07/2022, 10:57</v>
          </cell>
          <cell r="E10">
            <v>44909</v>
          </cell>
          <cell r="F10" t="str">
            <v>FINANZIATA</v>
          </cell>
          <cell r="G10" t="str">
            <v>1.2 Abilitazione al Cloud</v>
          </cell>
          <cell r="H10" t="str">
            <v>1.2 CLOUD</v>
          </cell>
        </row>
        <row r="11">
          <cell r="A11" t="str">
            <v>Acquaviva Picena-1.4.3 AppIO</v>
          </cell>
          <cell r="B11" t="str">
            <v>Acquaviva Picena</v>
          </cell>
          <cell r="C11" t="str">
            <v>Comune di Acquaviva Picena</v>
          </cell>
          <cell r="D11" t="str">
            <v>28/07/2022, 20:24</v>
          </cell>
          <cell r="E11">
            <v>44841</v>
          </cell>
          <cell r="F11" t="str">
            <v>FINANZIATA</v>
          </cell>
          <cell r="G11" t="str">
            <v>1.4.3 - app IO</v>
          </cell>
          <cell r="H11" t="str">
            <v>1.4.3 AppIO</v>
          </cell>
        </row>
        <row r="12">
          <cell r="A12" t="str">
            <v>Acquaviva Picena-1.4.3 pagoPA</v>
          </cell>
          <cell r="B12" t="str">
            <v>Acquaviva Picena</v>
          </cell>
          <cell r="C12" t="str">
            <v>Comune di Acquaviva Picena</v>
          </cell>
          <cell r="D12" t="str">
            <v>05/08/2022, 13:37</v>
          </cell>
          <cell r="E12">
            <v>44902</v>
          </cell>
          <cell r="F12" t="str">
            <v>FINANZIATA</v>
          </cell>
          <cell r="G12" t="str">
            <v>1.4.3 - pagoPA</v>
          </cell>
          <cell r="H12" t="str">
            <v>1.4.3 pagoPA</v>
          </cell>
        </row>
        <row r="13">
          <cell r="A13" t="str">
            <v>Acquaviva Picena-1.4.4 SPID CIE</v>
          </cell>
          <cell r="B13" t="str">
            <v>Acquaviva Picena</v>
          </cell>
          <cell r="C13" t="str">
            <v>Comune di Acquaviva Picena</v>
          </cell>
          <cell r="D13" t="str">
            <v>28/07/2022, 20:23</v>
          </cell>
          <cell r="E13">
            <v>44895</v>
          </cell>
          <cell r="F13" t="str">
            <v>FINANZIATA</v>
          </cell>
          <cell r="G13" t="str">
            <v>1.4.4 Adozione SPID CIE</v>
          </cell>
          <cell r="H13" t="str">
            <v>1.4.4 SPID CIE</v>
          </cell>
        </row>
        <row r="14">
          <cell r="A14" t="str">
            <v>Agugliano-1.2 CLOUD</v>
          </cell>
          <cell r="B14" t="str">
            <v>Agugliano</v>
          </cell>
          <cell r="C14" t="str">
            <v>Comune di Agugliano</v>
          </cell>
          <cell r="D14" t="str">
            <v>28/07/2022, 11:26</v>
          </cell>
          <cell r="E14">
            <v>44909</v>
          </cell>
          <cell r="F14" t="str">
            <v>FINANZIATA</v>
          </cell>
          <cell r="G14" t="str">
            <v>1.2 Abilitazione al Cloud</v>
          </cell>
          <cell r="H14" t="str">
            <v>1.2 CLOUD</v>
          </cell>
        </row>
        <row r="15">
          <cell r="A15" t="str">
            <v>Altidona-1.2 CLOUD</v>
          </cell>
          <cell r="B15" t="str">
            <v>Altidona</v>
          </cell>
          <cell r="C15" t="str">
            <v>Comune di Altidona</v>
          </cell>
          <cell r="D15" t="str">
            <v>16/05/2022, 11:30</v>
          </cell>
          <cell r="E15">
            <v>44781</v>
          </cell>
          <cell r="F15" t="str">
            <v>FINANZIATA</v>
          </cell>
          <cell r="G15" t="str">
            <v>1.2 Abilitazione al Cloud</v>
          </cell>
          <cell r="H15" t="str">
            <v>1.2 CLOUD</v>
          </cell>
        </row>
        <row r="16">
          <cell r="A16" t="str">
            <v>Altidona-1.4.3 AppIO</v>
          </cell>
          <cell r="B16" t="str">
            <v>Altidona</v>
          </cell>
          <cell r="C16" t="str">
            <v>Comune di Altidona</v>
          </cell>
          <cell r="D16" t="str">
            <v>11/04/2022, 08:29</v>
          </cell>
          <cell r="E16">
            <v>44785</v>
          </cell>
          <cell r="F16" t="str">
            <v>FINANZIATA</v>
          </cell>
          <cell r="G16" t="str">
            <v>1.4.3 - app IO</v>
          </cell>
          <cell r="H16" t="str">
            <v>1.4.3 AppIO</v>
          </cell>
        </row>
        <row r="17">
          <cell r="A17" t="str">
            <v>Altidona-1.4.4 SPID CIE</v>
          </cell>
          <cell r="B17" t="str">
            <v>Altidona</v>
          </cell>
          <cell r="C17" t="str">
            <v>Comune di Altidona</v>
          </cell>
          <cell r="D17" t="str">
            <v>06/04/2022, 12:00</v>
          </cell>
          <cell r="E17">
            <v>44775</v>
          </cell>
          <cell r="F17" t="str">
            <v>FINANZIATA</v>
          </cell>
          <cell r="G17" t="str">
            <v>1.4.4 Adozione SPID CIE</v>
          </cell>
          <cell r="H17" t="str">
            <v>1.4.4 SPID CIE</v>
          </cell>
        </row>
        <row r="18">
          <cell r="A18" t="str">
            <v>Amandola-1.2 CLOUD</v>
          </cell>
          <cell r="B18" t="str">
            <v>Amandola</v>
          </cell>
          <cell r="C18" t="str">
            <v>Comune di Amandola</v>
          </cell>
          <cell r="D18" t="str">
            <v>27/07/2022, 11:58</v>
          </cell>
          <cell r="E18">
            <v>44909</v>
          </cell>
          <cell r="F18" t="str">
            <v>FINANZIATA</v>
          </cell>
          <cell r="G18" t="str">
            <v>1.2 Abilitazione al Cloud</v>
          </cell>
          <cell r="H18" t="str">
            <v>1.2 CLOUD</v>
          </cell>
        </row>
        <row r="19">
          <cell r="A19" t="str">
            <v>Ancona-1.2 CLOUD</v>
          </cell>
          <cell r="B19" t="str">
            <v>Ancona</v>
          </cell>
          <cell r="C19" t="str">
            <v>Comune di Ancona</v>
          </cell>
          <cell r="D19" t="str">
            <v>17/05/2022, 19:00</v>
          </cell>
          <cell r="E19">
            <v>44781</v>
          </cell>
          <cell r="F19" t="str">
            <v>FINANZIATA</v>
          </cell>
          <cell r="G19" t="str">
            <v>1.2 Abilitazione al Cloud</v>
          </cell>
          <cell r="H19" t="str">
            <v>1.2 CLOUD</v>
          </cell>
        </row>
        <row r="20">
          <cell r="A20" t="str">
            <v>Ancona-1.4.3 AppIO</v>
          </cell>
          <cell r="B20" t="str">
            <v>Ancona</v>
          </cell>
          <cell r="C20" t="str">
            <v>Comune di Ancona</v>
          </cell>
          <cell r="D20" t="str">
            <v>29/04/2022, 11:22</v>
          </cell>
          <cell r="E20">
            <v>44785</v>
          </cell>
          <cell r="F20" t="str">
            <v>FINANZIATA</v>
          </cell>
          <cell r="G20" t="str">
            <v>1.4.3 - app IO</v>
          </cell>
          <cell r="H20" t="str">
            <v>1.4.3 AppIO</v>
          </cell>
        </row>
        <row r="21">
          <cell r="A21" t="str">
            <v>Ancona-1.4.3 pagoPA</v>
          </cell>
          <cell r="B21" t="str">
            <v>Ancona</v>
          </cell>
          <cell r="C21" t="str">
            <v>Comune di Ancona</v>
          </cell>
          <cell r="D21" t="str">
            <v>03/05/2022, 16:27</v>
          </cell>
          <cell r="E21">
            <v>44755</v>
          </cell>
          <cell r="F21" t="str">
            <v>FINANZIATA</v>
          </cell>
          <cell r="G21" t="str">
            <v>1.4.3 - pagoPA</v>
          </cell>
          <cell r="H21" t="str">
            <v>1.4.3 pagoPA</v>
          </cell>
        </row>
        <row r="22">
          <cell r="A22" t="str">
            <v>Ancona-1.4.4 SPID CIE</v>
          </cell>
          <cell r="B22" t="str">
            <v>Ancona</v>
          </cell>
          <cell r="C22" t="str">
            <v>Comune di Ancona</v>
          </cell>
          <cell r="D22" t="str">
            <v>29/04/2022, 11:22</v>
          </cell>
          <cell r="E22">
            <v>44775</v>
          </cell>
          <cell r="F22" t="str">
            <v>FINANZIATA</v>
          </cell>
          <cell r="G22" t="str">
            <v>1.4.4 Adozione SPID CIE</v>
          </cell>
          <cell r="H22" t="str">
            <v>1.4.4 SPID CIE</v>
          </cell>
        </row>
        <row r="23">
          <cell r="A23" t="str">
            <v>Apecchio-1.2 CLOUD</v>
          </cell>
          <cell r="B23" t="str">
            <v>Apecchio</v>
          </cell>
          <cell r="C23" t="str">
            <v>Comune di Apecchio</v>
          </cell>
          <cell r="D23" t="str">
            <v>27/07/2022, 13:44</v>
          </cell>
          <cell r="E23">
            <v>44909</v>
          </cell>
          <cell r="F23" t="str">
            <v>FINANZIATA</v>
          </cell>
          <cell r="G23" t="str">
            <v>1.2 Abilitazione al Cloud</v>
          </cell>
          <cell r="H23" t="str">
            <v>1.2 CLOUD</v>
          </cell>
        </row>
        <row r="24">
          <cell r="A24" t="str">
            <v>Apecchio-1.4.3 AppIO</v>
          </cell>
          <cell r="B24" t="str">
            <v>Apecchio</v>
          </cell>
          <cell r="C24" t="str">
            <v>Comune di Apecchio</v>
          </cell>
          <cell r="D24" t="str">
            <v>04/07/2022, 13:26</v>
          </cell>
          <cell r="E24">
            <v>44785</v>
          </cell>
          <cell r="F24" t="str">
            <v>FINANZIATA</v>
          </cell>
          <cell r="G24" t="str">
            <v>1.4.3 - app IO</v>
          </cell>
          <cell r="H24" t="str">
            <v>1.4.3 AppIO</v>
          </cell>
        </row>
        <row r="25">
          <cell r="A25" t="str">
            <v>Apecchio-1.4.3 pagoPA</v>
          </cell>
          <cell r="B25" t="str">
            <v>Apecchio</v>
          </cell>
          <cell r="C25" t="str">
            <v>Comune di Apecchio</v>
          </cell>
          <cell r="D25" t="str">
            <v>04/07/2022, 13:20</v>
          </cell>
          <cell r="E25">
            <v>44825</v>
          </cell>
          <cell r="F25" t="str">
            <v>FINANZIATA</v>
          </cell>
          <cell r="G25" t="str">
            <v>1.4.3 - pagoPA</v>
          </cell>
          <cell r="H25" t="str">
            <v>1.4.3 pagoPA</v>
          </cell>
        </row>
        <row r="26">
          <cell r="A26" t="str">
            <v>Apecchio-1.4.4 SPID CIE</v>
          </cell>
          <cell r="B26" t="str">
            <v>Apecchio</v>
          </cell>
          <cell r="C26" t="str">
            <v>Comune di Apecchio</v>
          </cell>
          <cell r="D26" t="str">
            <v>04/07/2022, 12:48</v>
          </cell>
          <cell r="E26">
            <v>44775</v>
          </cell>
          <cell r="F26" t="str">
            <v>FINANZIATA</v>
          </cell>
          <cell r="G26" t="str">
            <v>1.4.4 Adozione SPID CIE</v>
          </cell>
          <cell r="H26" t="str">
            <v>1.4.4 SPID CIE</v>
          </cell>
        </row>
        <row r="27">
          <cell r="A27" t="str">
            <v>Apiro-1.2 CLOUD</v>
          </cell>
          <cell r="B27" t="str">
            <v>Apiro</v>
          </cell>
          <cell r="C27" t="str">
            <v>Comune di Apiro</v>
          </cell>
          <cell r="D27" t="str">
            <v>26/07/2022, 11:27</v>
          </cell>
          <cell r="E27">
            <v>44909</v>
          </cell>
          <cell r="F27" t="str">
            <v>FINANZIATA</v>
          </cell>
          <cell r="G27" t="str">
            <v>1.2 Abilitazione al Cloud</v>
          </cell>
          <cell r="H27" t="str">
            <v>1.2 CLOUD</v>
          </cell>
        </row>
        <row r="28">
          <cell r="A28" t="str">
            <v>Apiro-1.4.3 AppIO</v>
          </cell>
          <cell r="B28" t="str">
            <v>Apiro</v>
          </cell>
          <cell r="C28" t="str">
            <v>Comune di Apiro</v>
          </cell>
          <cell r="D28" t="str">
            <v>02/07/2022, 11:20</v>
          </cell>
          <cell r="E28">
            <v>44785</v>
          </cell>
          <cell r="F28" t="str">
            <v>FINANZIATA</v>
          </cell>
          <cell r="G28" t="str">
            <v>1.4.3 - app IO</v>
          </cell>
          <cell r="H28" t="str">
            <v>1.4.3 AppIO</v>
          </cell>
        </row>
        <row r="29">
          <cell r="A29" t="str">
            <v>Apiro-1.4.3 pagoPA</v>
          </cell>
          <cell r="B29" t="str">
            <v>Apiro</v>
          </cell>
          <cell r="C29" t="str">
            <v>Comune di Apiro</v>
          </cell>
          <cell r="D29" t="str">
            <v>28/06/2022, 14:42</v>
          </cell>
          <cell r="E29">
            <v>44825</v>
          </cell>
          <cell r="F29" t="str">
            <v>FINANZIATA</v>
          </cell>
          <cell r="G29" t="str">
            <v>1.4.3 - pagoPA</v>
          </cell>
          <cell r="H29" t="str">
            <v>1.4.3 pagoPA</v>
          </cell>
        </row>
        <row r="30">
          <cell r="A30" t="str">
            <v>Apiro-1.4.4 SPID CIE</v>
          </cell>
          <cell r="B30" t="str">
            <v>Apiro</v>
          </cell>
          <cell r="C30" t="str">
            <v>Comune di Apiro</v>
          </cell>
          <cell r="D30" t="str">
            <v>19/05/2022, 14:52</v>
          </cell>
          <cell r="E30">
            <v>44775</v>
          </cell>
          <cell r="F30" t="str">
            <v>FINANZIATA</v>
          </cell>
          <cell r="G30" t="str">
            <v>1.4.4 Adozione SPID CIE</v>
          </cell>
          <cell r="H30" t="str">
            <v>1.4.4 SPID CIE</v>
          </cell>
        </row>
        <row r="31">
          <cell r="A31" t="str">
            <v>Appignano-1.2 CLOUD</v>
          </cell>
          <cell r="B31" t="str">
            <v>Appignano</v>
          </cell>
          <cell r="C31" t="str">
            <v>Comune di Appignano</v>
          </cell>
          <cell r="D31" t="str">
            <v>26/07/2022, 12:02</v>
          </cell>
          <cell r="E31">
            <v>44909</v>
          </cell>
          <cell r="F31" t="str">
            <v>FINANZIATA</v>
          </cell>
          <cell r="G31" t="str">
            <v>1.2 Abilitazione al Cloud</v>
          </cell>
          <cell r="H31" t="str">
            <v>1.2 CLOUD</v>
          </cell>
        </row>
        <row r="32">
          <cell r="A32" t="str">
            <v>Appignano-1.4.3 AppIO</v>
          </cell>
          <cell r="B32" t="str">
            <v>Appignano</v>
          </cell>
          <cell r="C32" t="str">
            <v>Comune di Appignano</v>
          </cell>
          <cell r="D32" t="str">
            <v>16/07/2022, 09:37</v>
          </cell>
          <cell r="E32">
            <v>44841</v>
          </cell>
          <cell r="F32" t="str">
            <v>FINANZIATA</v>
          </cell>
          <cell r="G32" t="str">
            <v>1.4.3 - app IO</v>
          </cell>
          <cell r="H32" t="str">
            <v>1.4.3 AppIO</v>
          </cell>
        </row>
        <row r="33">
          <cell r="A33" t="str">
            <v>Appignano-1.4.3 pagoPA</v>
          </cell>
          <cell r="B33" t="str">
            <v>Appignano</v>
          </cell>
          <cell r="C33" t="str">
            <v>Comune di Appignano</v>
          </cell>
          <cell r="D33" t="str">
            <v>16/07/2022, 09:13</v>
          </cell>
          <cell r="E33">
            <v>44876</v>
          </cell>
          <cell r="F33" t="str">
            <v>FINANZIATA</v>
          </cell>
          <cell r="G33" t="str">
            <v>1.4.3 - pagoPA</v>
          </cell>
          <cell r="H33" t="str">
            <v>1.4.3 pagoPA</v>
          </cell>
        </row>
        <row r="34">
          <cell r="A34" t="str">
            <v>Appignano-1.4.4 SPID CIE</v>
          </cell>
          <cell r="B34" t="str">
            <v>Appignano</v>
          </cell>
          <cell r="C34" t="str">
            <v>Comune di Appignano</v>
          </cell>
          <cell r="D34" t="str">
            <v>21/05/2022, 13:16</v>
          </cell>
          <cell r="E34">
            <v>44775</v>
          </cell>
          <cell r="F34" t="str">
            <v>FINANZIATA</v>
          </cell>
          <cell r="G34" t="str">
            <v>1.4.4 Adozione SPID CIE</v>
          </cell>
          <cell r="H34" t="str">
            <v>1.4.4 SPID CIE</v>
          </cell>
        </row>
        <row r="35">
          <cell r="A35" t="str">
            <v>Appignano del Tronto-1.2 CLOUD</v>
          </cell>
          <cell r="B35" t="str">
            <v>Appignano del Tronto</v>
          </cell>
          <cell r="C35" t="str">
            <v>Comune di Appignano del Tronto</v>
          </cell>
          <cell r="D35" t="str">
            <v>08/06/2022, 14:22</v>
          </cell>
          <cell r="E35">
            <v>44809</v>
          </cell>
          <cell r="F35" t="str">
            <v>FINANZIATA</v>
          </cell>
          <cell r="G35" t="str">
            <v>1.2 Abilitazione al Cloud</v>
          </cell>
          <cell r="H35" t="str">
            <v>1.2 CLOUD</v>
          </cell>
        </row>
        <row r="36">
          <cell r="A36" t="str">
            <v>Appignano del Tronto-1.4.3 AppIO</v>
          </cell>
          <cell r="B36" t="str">
            <v>Appignano del Tronto</v>
          </cell>
          <cell r="C36" t="str">
            <v>Comune di Appignano del Tronto</v>
          </cell>
          <cell r="D36" t="str">
            <v>01/07/2022, 13:45</v>
          </cell>
          <cell r="E36">
            <v>44785</v>
          </cell>
          <cell r="F36" t="str">
            <v>FINANZIATA</v>
          </cell>
          <cell r="G36" t="str">
            <v>1.4.3 - app IO</v>
          </cell>
          <cell r="H36" t="str">
            <v>1.4.3 AppIO</v>
          </cell>
        </row>
        <row r="37">
          <cell r="A37" t="str">
            <v>Appignano del Tronto-1.4.3 pagoPA</v>
          </cell>
          <cell r="B37" t="str">
            <v>Appignano del Tronto</v>
          </cell>
          <cell r="C37" t="str">
            <v>Comune di Appignano del Tronto</v>
          </cell>
          <cell r="D37" t="str">
            <v>15/06/2022, 13:34</v>
          </cell>
          <cell r="E37">
            <v>44825</v>
          </cell>
          <cell r="F37" t="str">
            <v>FINANZIATA</v>
          </cell>
          <cell r="G37" t="str">
            <v>1.4.3 - pagoPA</v>
          </cell>
          <cell r="H37" t="str">
            <v>1.4.3 pagoPA</v>
          </cell>
        </row>
        <row r="38">
          <cell r="A38" t="str">
            <v>Appignano del Tronto-1.4.4 SPID CIE</v>
          </cell>
          <cell r="B38" t="str">
            <v>Appignano del Tronto</v>
          </cell>
          <cell r="C38" t="str">
            <v>Comune di Appignano del Tronto</v>
          </cell>
          <cell r="D38" t="str">
            <v>21/04/2022, 14:14</v>
          </cell>
          <cell r="E38">
            <v>44775</v>
          </cell>
          <cell r="F38" t="str">
            <v>FINANZIATA</v>
          </cell>
          <cell r="G38" t="str">
            <v>1.4.4 Adozione SPID CIE</v>
          </cell>
          <cell r="H38" t="str">
            <v>1.4.4 SPID CIE</v>
          </cell>
        </row>
        <row r="39">
          <cell r="A39" t="str">
            <v>Arcevia-1.4.3 AppIO</v>
          </cell>
          <cell r="B39" t="str">
            <v>Arcevia</v>
          </cell>
          <cell r="C39" t="str">
            <v>Comune di Arcevia</v>
          </cell>
          <cell r="D39" t="str">
            <v>03/06/2022, 16:54</v>
          </cell>
          <cell r="E39">
            <v>44785</v>
          </cell>
          <cell r="F39" t="str">
            <v>FINANZIATA</v>
          </cell>
          <cell r="G39" t="str">
            <v>1.4.3 - app IO</v>
          </cell>
          <cell r="H39" t="str">
            <v>1.4.3 AppIO</v>
          </cell>
        </row>
        <row r="40">
          <cell r="A40" t="str">
            <v>Arquata del Tronto-1.2 CLOUD</v>
          </cell>
          <cell r="B40" t="str">
            <v>Arquata del Tronto</v>
          </cell>
          <cell r="C40" t="str">
            <v>Comune di Arquata del Tronto</v>
          </cell>
          <cell r="D40" t="str">
            <v>28/06/2022, 16:26</v>
          </cell>
          <cell r="E40">
            <v>44809</v>
          </cell>
          <cell r="F40" t="str">
            <v>FINANZIATA</v>
          </cell>
          <cell r="G40" t="str">
            <v>1.2 Abilitazione al Cloud</v>
          </cell>
          <cell r="H40" t="str">
            <v>1.2 CLOUD</v>
          </cell>
        </row>
        <row r="41">
          <cell r="A41" t="str">
            <v>Arquata del Tronto-1.4.3 AppIO</v>
          </cell>
          <cell r="B41" t="str">
            <v>Arquata del Tronto</v>
          </cell>
          <cell r="C41" t="str">
            <v>Comune di Arquata del Tronto</v>
          </cell>
          <cell r="D41" t="str">
            <v>02/08/2022, 09:59</v>
          </cell>
          <cell r="E41">
            <v>44841</v>
          </cell>
          <cell r="F41" t="str">
            <v>FINANZIATA</v>
          </cell>
          <cell r="G41" t="str">
            <v>1.4.3 - app IO</v>
          </cell>
          <cell r="H41" t="str">
            <v>1.4.3 AppIO</v>
          </cell>
        </row>
        <row r="42">
          <cell r="A42" t="str">
            <v>Ascoli Piceno-1.4.3 AppIO</v>
          </cell>
          <cell r="B42" t="str">
            <v>Ascoli Piceno</v>
          </cell>
          <cell r="C42" t="str">
            <v>Comune di Ascoli Piceno</v>
          </cell>
          <cell r="D42" t="str">
            <v>14/06/2022, 10:30</v>
          </cell>
          <cell r="E42">
            <v>44785</v>
          </cell>
          <cell r="F42" t="str">
            <v>FINANZIATA</v>
          </cell>
          <cell r="G42" t="str">
            <v>1.4.3 - app IO</v>
          </cell>
          <cell r="H42" t="str">
            <v>1.4.3 AppIO</v>
          </cell>
        </row>
        <row r="43">
          <cell r="A43" t="str">
            <v>Ascoli Piceno-1.4.4 SPID CIE</v>
          </cell>
          <cell r="B43" t="str">
            <v>Ascoli Piceno</v>
          </cell>
          <cell r="C43" t="str">
            <v>Comune di Ascoli Piceno</v>
          </cell>
          <cell r="D43" t="str">
            <v>14/06/2022, 10:32</v>
          </cell>
          <cell r="E43">
            <v>44775</v>
          </cell>
          <cell r="F43" t="str">
            <v>FINANZIATA</v>
          </cell>
          <cell r="G43" t="str">
            <v>1.4.4 Adozione SPID CIE</v>
          </cell>
          <cell r="H43" t="str">
            <v>1.4.4 SPID CIE</v>
          </cell>
        </row>
        <row r="44">
          <cell r="A44" t="str">
            <v>Barbara-1.4.3 AppIO</v>
          </cell>
          <cell r="B44" t="str">
            <v>Barbara</v>
          </cell>
          <cell r="C44" t="str">
            <v>Comune di Barbara</v>
          </cell>
          <cell r="D44" t="str">
            <v>01/06/2022, 18:59</v>
          </cell>
          <cell r="E44">
            <v>44785</v>
          </cell>
          <cell r="F44" t="str">
            <v>FINANZIATA</v>
          </cell>
          <cell r="G44" t="str">
            <v>1.4.3 - app IO</v>
          </cell>
          <cell r="H44" t="str">
            <v>1.4.3 AppIO</v>
          </cell>
        </row>
        <row r="45">
          <cell r="A45" t="str">
            <v>Barbara-1.4.3 pagoPA</v>
          </cell>
          <cell r="B45" t="str">
            <v>Barbara</v>
          </cell>
          <cell r="C45" t="str">
            <v>Comune di Barbara</v>
          </cell>
          <cell r="D45" t="str">
            <v>01/06/2022, 18:58</v>
          </cell>
          <cell r="E45">
            <v>44775</v>
          </cell>
          <cell r="F45" t="str">
            <v>FINANZIATA</v>
          </cell>
          <cell r="G45" t="str">
            <v>1.4.3 - pagoPA</v>
          </cell>
          <cell r="H45" t="str">
            <v>1.4.3 pagoPA</v>
          </cell>
        </row>
        <row r="46">
          <cell r="A46" t="str">
            <v>Belforte all'Isauro-1.2 CLOUD</v>
          </cell>
          <cell r="B46" t="str">
            <v>Belforte all'Isauro</v>
          </cell>
          <cell r="C46" t="str">
            <v>Comune di Belforte all'Isauro</v>
          </cell>
          <cell r="D46" t="str">
            <v>17/06/2022, 11:04</v>
          </cell>
          <cell r="E46">
            <v>44809</v>
          </cell>
          <cell r="F46" t="str">
            <v>FINANZIATA</v>
          </cell>
          <cell r="G46" t="str">
            <v>1.2 Abilitazione al Cloud</v>
          </cell>
          <cell r="H46" t="str">
            <v>1.2 CLOUD</v>
          </cell>
        </row>
        <row r="47">
          <cell r="A47" t="str">
            <v>Belforte del Chienti-1.2 CLOUD</v>
          </cell>
          <cell r="B47" t="str">
            <v>Belforte del Chienti</v>
          </cell>
          <cell r="C47" t="str">
            <v>Comune di Belforte del Chienti</v>
          </cell>
          <cell r="D47" t="str">
            <v>26/07/2022, 11:46</v>
          </cell>
          <cell r="E47">
            <v>44909</v>
          </cell>
          <cell r="F47" t="str">
            <v>FINANZIATA</v>
          </cell>
          <cell r="G47" t="str">
            <v>1.2 Abilitazione al Cloud</v>
          </cell>
          <cell r="H47" t="str">
            <v>1.2 CLOUD</v>
          </cell>
        </row>
        <row r="48">
          <cell r="A48" t="str">
            <v>Belforte del Chienti-1.4.3 AppIO</v>
          </cell>
          <cell r="B48" t="str">
            <v>Belforte del Chienti</v>
          </cell>
          <cell r="C48" t="str">
            <v>Comune di Belforte del Chienti</v>
          </cell>
          <cell r="D48" t="str">
            <v>13/07/2022, 10:05</v>
          </cell>
          <cell r="E48">
            <v>44841</v>
          </cell>
          <cell r="F48" t="str">
            <v>FINANZIATA</v>
          </cell>
          <cell r="G48" t="str">
            <v>1.4.3 - app IO</v>
          </cell>
          <cell r="H48" t="str">
            <v>1.4.3 AppIO</v>
          </cell>
        </row>
        <row r="49">
          <cell r="A49" t="str">
            <v>Belforte del Chienti-1.4.3 pagoPA</v>
          </cell>
          <cell r="B49" t="str">
            <v>Belforte del Chienti</v>
          </cell>
          <cell r="C49" t="str">
            <v>Comune di Belforte del Chienti</v>
          </cell>
          <cell r="D49" t="str">
            <v>27/06/2022, 09:43</v>
          </cell>
          <cell r="E49">
            <v>44825</v>
          </cell>
          <cell r="F49" t="str">
            <v>FINANZIATA</v>
          </cell>
          <cell r="G49" t="str">
            <v>1.4.3 - pagoPA</v>
          </cell>
          <cell r="H49" t="str">
            <v>1.4.3 pagoPA</v>
          </cell>
        </row>
        <row r="50">
          <cell r="A50" t="str">
            <v>Belforte del Chienti-1.4.4 SPID CIE</v>
          </cell>
          <cell r="B50" t="str">
            <v>Belforte del Chienti</v>
          </cell>
          <cell r="C50" t="str">
            <v>Comune di Belforte del Chienti</v>
          </cell>
          <cell r="D50" t="str">
            <v>23/05/2022, 12:08</v>
          </cell>
          <cell r="E50">
            <v>44775</v>
          </cell>
          <cell r="F50" t="str">
            <v>FINANZIATA</v>
          </cell>
          <cell r="G50" t="str">
            <v>1.4.4 Adozione SPID CIE</v>
          </cell>
          <cell r="H50" t="str">
            <v>1.4.4 SPID CIE</v>
          </cell>
        </row>
        <row r="51">
          <cell r="A51" t="str">
            <v>Belmonte Piceno-1.2 CLOUD</v>
          </cell>
          <cell r="B51" t="str">
            <v>Belmonte Piceno</v>
          </cell>
          <cell r="C51" t="str">
            <v>Comune di Belmonte Piceno</v>
          </cell>
          <cell r="D51" t="str">
            <v>10/08/2022, 12:28</v>
          </cell>
          <cell r="E51">
            <v>44909</v>
          </cell>
          <cell r="F51" t="str">
            <v>FINANZIATA</v>
          </cell>
          <cell r="G51" t="str">
            <v>1.2 Abilitazione al Cloud</v>
          </cell>
          <cell r="H51" t="str">
            <v>1.2 CLOUD</v>
          </cell>
        </row>
        <row r="52">
          <cell r="A52" t="str">
            <v>Belmonte Piceno-1.4.4 SPID CIE</v>
          </cell>
          <cell r="B52" t="str">
            <v>Belmonte Piceno</v>
          </cell>
          <cell r="C52" t="str">
            <v>Comune di Belmonte Piceno</v>
          </cell>
          <cell r="D52" t="str">
            <v>29/08/2022, 14:58</v>
          </cell>
          <cell r="E52">
            <v>44895</v>
          </cell>
          <cell r="F52" t="str">
            <v>FINANZIATA</v>
          </cell>
          <cell r="G52" t="str">
            <v>1.4.4 Adozione SPID CIE</v>
          </cell>
          <cell r="H52" t="str">
            <v>1.4.4 SPID CIE</v>
          </cell>
        </row>
        <row r="53">
          <cell r="A53" t="str">
            <v>Bolognola-1.2 CLOUD</v>
          </cell>
          <cell r="B53" t="str">
            <v>Bolognola</v>
          </cell>
          <cell r="C53" t="str">
            <v>Comune di Bolognola</v>
          </cell>
          <cell r="D53" t="str">
            <v>18/08/2022, 10:23</v>
          </cell>
          <cell r="E53">
            <v>44909</v>
          </cell>
          <cell r="F53" t="str">
            <v>FINANZIATA</v>
          </cell>
          <cell r="G53" t="str">
            <v>1.2 Abilitazione al Cloud</v>
          </cell>
          <cell r="H53" t="str">
            <v>1.2 CLOUD</v>
          </cell>
        </row>
        <row r="54">
          <cell r="A54" t="str">
            <v>Bolognola-1.4.3 pagoPA</v>
          </cell>
          <cell r="B54" t="str">
            <v>Bolognola</v>
          </cell>
          <cell r="C54" t="str">
            <v>Comune di Bolognola</v>
          </cell>
          <cell r="D54" t="str">
            <v>12/07/2022, 12:28</v>
          </cell>
          <cell r="E54">
            <v>44876</v>
          </cell>
          <cell r="F54" t="str">
            <v>FINANZIATA</v>
          </cell>
          <cell r="G54" t="str">
            <v>1.4.3 - pagoPA</v>
          </cell>
          <cell r="H54" t="str">
            <v>1.4.3 pagoPA</v>
          </cell>
        </row>
        <row r="55">
          <cell r="A55" t="str">
            <v>Bolognola-1.4.4 SPID CIE</v>
          </cell>
          <cell r="B55" t="str">
            <v>Bolognola</v>
          </cell>
          <cell r="C55" t="str">
            <v>Comune di Bolognola</v>
          </cell>
          <cell r="D55" t="str">
            <v>23/05/2022, 11:58</v>
          </cell>
          <cell r="E55">
            <v>44775</v>
          </cell>
          <cell r="F55" t="str">
            <v>FINANZIATA</v>
          </cell>
          <cell r="G55" t="str">
            <v>1.4.4 Adozione SPID CIE</v>
          </cell>
          <cell r="H55" t="str">
            <v>1.4.4 SPID CIE</v>
          </cell>
        </row>
        <row r="56">
          <cell r="A56" t="str">
            <v>Borgo Pace-1.2 CLOUD</v>
          </cell>
          <cell r="B56" t="str">
            <v>Borgo Pace</v>
          </cell>
          <cell r="C56" t="str">
            <v>Comune di Borgo Pace</v>
          </cell>
          <cell r="D56" t="str">
            <v>26/07/2022, 11:53</v>
          </cell>
          <cell r="E56">
            <v>44909</v>
          </cell>
          <cell r="F56" t="str">
            <v>FINANZIATA</v>
          </cell>
          <cell r="G56" t="str">
            <v>1.2 Abilitazione al Cloud</v>
          </cell>
          <cell r="H56" t="str">
            <v>1.2 CLOUD</v>
          </cell>
        </row>
        <row r="57">
          <cell r="A57" t="str">
            <v>Cagli-1.2 CLOUD</v>
          </cell>
          <cell r="B57" t="str">
            <v>Cagli</v>
          </cell>
          <cell r="C57" t="str">
            <v>Comune di Cagli</v>
          </cell>
          <cell r="D57" t="str">
            <v>27/07/2022, 10:06</v>
          </cell>
          <cell r="E57">
            <v>44909</v>
          </cell>
          <cell r="F57" t="str">
            <v>FINANZIATA</v>
          </cell>
          <cell r="G57" t="str">
            <v>1.2 Abilitazione al Cloud</v>
          </cell>
          <cell r="H57" t="str">
            <v>1.2 CLOUD</v>
          </cell>
        </row>
        <row r="58">
          <cell r="A58" t="str">
            <v>Cagli-1.4.3 AppIO</v>
          </cell>
          <cell r="B58" t="str">
            <v>Cagli</v>
          </cell>
          <cell r="C58" t="str">
            <v>Comune di Cagli</v>
          </cell>
          <cell r="D58" t="str">
            <v>10/08/2022, 09:49</v>
          </cell>
          <cell r="E58">
            <v>44867</v>
          </cell>
          <cell r="F58" t="str">
            <v>FINANZIATA</v>
          </cell>
          <cell r="G58" t="str">
            <v>1.4.3 - app IO</v>
          </cell>
          <cell r="H58" t="str">
            <v>1.4.3 AppIO</v>
          </cell>
        </row>
        <row r="59">
          <cell r="A59" t="str">
            <v>Cagli-1.4.3 pagoPA</v>
          </cell>
          <cell r="B59" t="str">
            <v>Cagli</v>
          </cell>
          <cell r="C59" t="str">
            <v>Comune di Cagli</v>
          </cell>
          <cell r="D59" t="str">
            <v>10/08/2022, 09:34</v>
          </cell>
          <cell r="E59">
            <v>44902</v>
          </cell>
          <cell r="F59" t="str">
            <v>FINANZIATA</v>
          </cell>
          <cell r="G59" t="str">
            <v>1.4.3 - pagoPA</v>
          </cell>
          <cell r="H59" t="str">
            <v>1.4.3 pagoPA</v>
          </cell>
        </row>
        <row r="60">
          <cell r="A60" t="str">
            <v>Cagli-1.4.4 SPID CIE</v>
          </cell>
          <cell r="B60" t="str">
            <v>Cagli</v>
          </cell>
          <cell r="C60" t="str">
            <v>Comune di Cagli</v>
          </cell>
          <cell r="D60" t="str">
            <v>10/08/2022, 09:21</v>
          </cell>
          <cell r="E60">
            <v>44895</v>
          </cell>
          <cell r="F60" t="str">
            <v>FINANZIATA</v>
          </cell>
          <cell r="G60" t="str">
            <v>1.4.4 Adozione SPID CIE</v>
          </cell>
          <cell r="H60" t="str">
            <v>1.4.4 SPID CIE</v>
          </cell>
        </row>
        <row r="61">
          <cell r="A61" t="str">
            <v>Caldarola-1.4.3 AppIO</v>
          </cell>
          <cell r="B61" t="str">
            <v>Caldarola</v>
          </cell>
          <cell r="C61" t="str">
            <v>Comune di Caldarola</v>
          </cell>
          <cell r="D61" t="str">
            <v>01/07/2022, 10:05</v>
          </cell>
          <cell r="E61">
            <v>44785</v>
          </cell>
          <cell r="F61" t="str">
            <v>FINANZIATA</v>
          </cell>
          <cell r="G61" t="str">
            <v>1.4.3 - app IO</v>
          </cell>
          <cell r="H61" t="str">
            <v>1.4.3 AppIO</v>
          </cell>
        </row>
        <row r="62">
          <cell r="A62" t="str">
            <v>Caldarola-1.4.3 pagoPA</v>
          </cell>
          <cell r="B62" t="str">
            <v>Caldarola</v>
          </cell>
          <cell r="C62" t="str">
            <v>Comune di Caldarola</v>
          </cell>
          <cell r="D62" t="str">
            <v>25/06/2022, 10:24</v>
          </cell>
          <cell r="E62">
            <v>44825</v>
          </cell>
          <cell r="F62" t="str">
            <v>FINANZIATA</v>
          </cell>
          <cell r="G62" t="str">
            <v>1.4.3 - pagoPA</v>
          </cell>
          <cell r="H62" t="str">
            <v>1.4.3 pagoPA</v>
          </cell>
        </row>
        <row r="63">
          <cell r="A63" t="str">
            <v>Caldarola-1.4.4 SPID CIE</v>
          </cell>
          <cell r="B63" t="str">
            <v>Caldarola</v>
          </cell>
          <cell r="C63" t="str">
            <v>Comune di Caldarola</v>
          </cell>
          <cell r="D63" t="str">
            <v>19/05/2022, 15:22</v>
          </cell>
          <cell r="E63">
            <v>44775</v>
          </cell>
          <cell r="F63" t="str">
            <v>FINANZIATA</v>
          </cell>
          <cell r="G63" t="str">
            <v>1.4.4 Adozione SPID CIE</v>
          </cell>
          <cell r="H63" t="str">
            <v>1.4.4 SPID CIE</v>
          </cell>
        </row>
        <row r="64">
          <cell r="A64" t="str">
            <v>Camerano-1.2 CLOUD</v>
          </cell>
          <cell r="B64" t="str">
            <v>Camerano</v>
          </cell>
          <cell r="C64" t="str">
            <v>Comune di Camerano</v>
          </cell>
          <cell r="D64" t="str">
            <v>28/06/2022, 17:56</v>
          </cell>
          <cell r="E64">
            <v>44809</v>
          </cell>
          <cell r="F64" t="str">
            <v>FINANZIATA</v>
          </cell>
          <cell r="G64" t="str">
            <v>1.2 Abilitazione al Cloud</v>
          </cell>
          <cell r="H64" t="str">
            <v>1.2 CLOUD</v>
          </cell>
        </row>
        <row r="65">
          <cell r="A65" t="str">
            <v>Camerata Picena-1.4.4 SPID CIE</v>
          </cell>
          <cell r="B65" t="str">
            <v>Camerata Picena</v>
          </cell>
          <cell r="C65" t="str">
            <v>Comune di Camerata Picena</v>
          </cell>
          <cell r="D65" t="str">
            <v>05/07/2022, 15:16</v>
          </cell>
          <cell r="E65">
            <v>44895</v>
          </cell>
          <cell r="F65" t="str">
            <v>FINANZIATA</v>
          </cell>
          <cell r="G65" t="str">
            <v>1.4.4 Adozione SPID CIE</v>
          </cell>
          <cell r="H65" t="str">
            <v>1.4.4 SPID CIE</v>
          </cell>
        </row>
        <row r="66">
          <cell r="A66" t="str">
            <v>Camerino-1.2 CLOUD</v>
          </cell>
          <cell r="B66" t="str">
            <v>Camerino</v>
          </cell>
          <cell r="C66" t="str">
            <v>Comune di Camerino</v>
          </cell>
          <cell r="D66" t="str">
            <v>28/07/2022, 09:52</v>
          </cell>
          <cell r="E66">
            <v>44909</v>
          </cell>
          <cell r="F66" t="str">
            <v>FINANZIATA</v>
          </cell>
          <cell r="G66" t="str">
            <v>1.2 Abilitazione al Cloud</v>
          </cell>
          <cell r="H66" t="str">
            <v>1.2 CLOUD</v>
          </cell>
        </row>
        <row r="67">
          <cell r="A67" t="str">
            <v>Camerino-1.4.3 AppIO</v>
          </cell>
          <cell r="B67" t="str">
            <v>Camerino</v>
          </cell>
          <cell r="C67" t="str">
            <v>Comune di Camerino</v>
          </cell>
          <cell r="D67" t="str">
            <v>05/08/2022, 09:28</v>
          </cell>
          <cell r="E67">
            <v>44867</v>
          </cell>
          <cell r="F67" t="str">
            <v>FINANZIATA</v>
          </cell>
          <cell r="G67" t="str">
            <v>1.4.3 - app IO</v>
          </cell>
          <cell r="H67" t="str">
            <v>1.4.3 AppIO</v>
          </cell>
        </row>
        <row r="68">
          <cell r="A68" t="str">
            <v>Camerino-1.4.3 pagoPA</v>
          </cell>
          <cell r="B68" t="str">
            <v>Camerino</v>
          </cell>
          <cell r="C68" t="str">
            <v>Comune di Camerino</v>
          </cell>
          <cell r="D68" t="str">
            <v>02/08/2022, 16:22</v>
          </cell>
          <cell r="E68">
            <v>44876</v>
          </cell>
          <cell r="F68" t="str">
            <v>FINANZIATA</v>
          </cell>
          <cell r="G68" t="str">
            <v>1.4.3 - pagoPA</v>
          </cell>
          <cell r="H68" t="str">
            <v>1.4.3 pagoPA</v>
          </cell>
        </row>
        <row r="69">
          <cell r="A69" t="str">
            <v>Camerino-1.4.4 SPID CIE</v>
          </cell>
          <cell r="B69" t="str">
            <v>Camerino</v>
          </cell>
          <cell r="C69" t="str">
            <v>Comune di Camerino</v>
          </cell>
          <cell r="D69" t="str">
            <v>24/05/2022, 17:18</v>
          </cell>
          <cell r="E69">
            <v>44775</v>
          </cell>
          <cell r="F69" t="str">
            <v>FINANZIATA</v>
          </cell>
          <cell r="G69" t="str">
            <v>1.4.4 Adozione SPID CIE</v>
          </cell>
          <cell r="H69" t="str">
            <v>1.4.4 SPID CIE</v>
          </cell>
        </row>
        <row r="70">
          <cell r="A70" t="str">
            <v>Campofilone-1.2 CLOUD</v>
          </cell>
          <cell r="B70" t="str">
            <v>Campofilone</v>
          </cell>
          <cell r="C70" t="str">
            <v>Comune di Campofilone</v>
          </cell>
          <cell r="D70" t="str">
            <v>16/05/2022, 14:27</v>
          </cell>
          <cell r="E70">
            <v>44781</v>
          </cell>
          <cell r="F70" t="str">
            <v>FINANZIATA</v>
          </cell>
          <cell r="G70" t="str">
            <v>1.2 Abilitazione al Cloud</v>
          </cell>
          <cell r="H70" t="str">
            <v>1.2 CLOUD</v>
          </cell>
        </row>
        <row r="71">
          <cell r="A71" t="str">
            <v>Campofilone-1.4.3 AppIO</v>
          </cell>
          <cell r="B71" t="str">
            <v>Campofilone</v>
          </cell>
          <cell r="C71" t="str">
            <v>Comune di Campofilone</v>
          </cell>
          <cell r="D71" t="str">
            <v>11/04/2022, 11:23</v>
          </cell>
          <cell r="E71">
            <v>44785</v>
          </cell>
          <cell r="F71" t="str">
            <v>FINANZIATA</v>
          </cell>
          <cell r="G71" t="str">
            <v>1.4.3 - app IO</v>
          </cell>
          <cell r="H71" t="str">
            <v>1.4.3 AppIO</v>
          </cell>
        </row>
        <row r="72">
          <cell r="A72" t="str">
            <v>Campofilone-1.4.4 SPID CIE</v>
          </cell>
          <cell r="B72" t="str">
            <v>Campofilone</v>
          </cell>
          <cell r="C72" t="str">
            <v>Comune di Campofilone</v>
          </cell>
          <cell r="D72" t="str">
            <v>06/04/2022, 08:03</v>
          </cell>
          <cell r="E72">
            <v>44775</v>
          </cell>
          <cell r="F72" t="str">
            <v>FINANZIATA</v>
          </cell>
          <cell r="G72" t="str">
            <v>1.4.4 Adozione SPID CIE</v>
          </cell>
          <cell r="H72" t="str">
            <v>1.4.4 SPID CIE</v>
          </cell>
        </row>
        <row r="73">
          <cell r="A73" t="str">
            <v>Camporotondo di Fiastrone-1.2 CLOUD</v>
          </cell>
          <cell r="B73" t="str">
            <v>Camporotondo di Fiastrone</v>
          </cell>
          <cell r="C73" t="str">
            <v>Comune di Camporotondo di Fiastrone</v>
          </cell>
          <cell r="D73" t="str">
            <v>24/06/2022, 12:49</v>
          </cell>
          <cell r="E73">
            <v>44809</v>
          </cell>
          <cell r="F73" t="str">
            <v>FINANZIATA</v>
          </cell>
          <cell r="G73" t="str">
            <v>1.2 Abilitazione al Cloud</v>
          </cell>
          <cell r="H73" t="str">
            <v>1.2 CLOUD</v>
          </cell>
        </row>
        <row r="74">
          <cell r="A74" t="str">
            <v>Camporotondo di Fiastrone-1.4.3 AppIO</v>
          </cell>
          <cell r="B74" t="str">
            <v>Camporotondo di Fiastrone</v>
          </cell>
          <cell r="C74" t="str">
            <v>Comune di Camporotondo di Fiastrone</v>
          </cell>
          <cell r="D74" t="str">
            <v>13/07/2022, 10:55</v>
          </cell>
          <cell r="E74">
            <v>44841</v>
          </cell>
          <cell r="F74" t="str">
            <v>FINANZIATA</v>
          </cell>
          <cell r="G74" t="str">
            <v>1.4.3 - app IO</v>
          </cell>
          <cell r="H74" t="str">
            <v>1.4.3 AppIO</v>
          </cell>
        </row>
        <row r="75">
          <cell r="A75" t="str">
            <v>Camporotondo di Fiastrone-1.4.3 pagoPA</v>
          </cell>
          <cell r="B75" t="str">
            <v>Camporotondo di Fiastrone</v>
          </cell>
          <cell r="C75" t="str">
            <v>Comune di Camporotondo di Fiastrone</v>
          </cell>
          <cell r="D75" t="str">
            <v>24/06/2022, 13:02</v>
          </cell>
          <cell r="E75">
            <v>44825</v>
          </cell>
          <cell r="F75" t="str">
            <v>FINANZIATA</v>
          </cell>
          <cell r="G75" t="str">
            <v>1.4.3 - pagoPA</v>
          </cell>
          <cell r="H75" t="str">
            <v>1.4.3 pagoPA</v>
          </cell>
        </row>
        <row r="76">
          <cell r="A76" t="str">
            <v>Camporotondo di Fiastrone-1.4.4 SPID CIE</v>
          </cell>
          <cell r="B76" t="str">
            <v>Camporotondo di Fiastrone</v>
          </cell>
          <cell r="C76" t="str">
            <v>Comune di Camporotondo di Fiastrone</v>
          </cell>
          <cell r="D76" t="str">
            <v>19/05/2022, 13:19</v>
          </cell>
          <cell r="E76">
            <v>44775</v>
          </cell>
          <cell r="F76" t="str">
            <v>FINANZIATA</v>
          </cell>
          <cell r="G76" t="str">
            <v>1.4.4 Adozione SPID CIE</v>
          </cell>
          <cell r="H76" t="str">
            <v>1.4.4 SPID CIE</v>
          </cell>
        </row>
        <row r="77">
          <cell r="A77" t="str">
            <v>Cantiano-1.2 CLOUD</v>
          </cell>
          <cell r="B77" t="str">
            <v>Cantiano</v>
          </cell>
          <cell r="C77" t="str">
            <v>Comune di Cantiano</v>
          </cell>
          <cell r="D77" t="str">
            <v>27/07/2022, 12:42</v>
          </cell>
          <cell r="E77">
            <v>44909</v>
          </cell>
          <cell r="F77" t="str">
            <v>FINANZIATA</v>
          </cell>
          <cell r="G77" t="str">
            <v>1.2 Abilitazione al Cloud</v>
          </cell>
          <cell r="H77" t="str">
            <v>1.2 CLOUD</v>
          </cell>
        </row>
        <row r="78">
          <cell r="A78" t="str">
            <v>Cantiano-1.4.3 AppIO</v>
          </cell>
          <cell r="B78" t="str">
            <v>Cantiano</v>
          </cell>
          <cell r="C78" t="str">
            <v>Comune di Cantiano</v>
          </cell>
          <cell r="D78" t="str">
            <v>05/07/2022, 11:47</v>
          </cell>
          <cell r="E78">
            <v>44841</v>
          </cell>
          <cell r="F78" t="str">
            <v>FINANZIATA</v>
          </cell>
          <cell r="G78" t="str">
            <v>1.4.3 - app IO</v>
          </cell>
          <cell r="H78" t="str">
            <v>1.4.3 AppIO</v>
          </cell>
        </row>
        <row r="79">
          <cell r="A79" t="str">
            <v>Cantiano-1.4.3 pagoPA</v>
          </cell>
          <cell r="B79" t="str">
            <v>Cantiano</v>
          </cell>
          <cell r="C79" t="str">
            <v>Comune di Cantiano</v>
          </cell>
          <cell r="D79" t="str">
            <v>05/07/2022, 11:53</v>
          </cell>
          <cell r="E79">
            <v>44876</v>
          </cell>
          <cell r="F79" t="str">
            <v>FINANZIATA</v>
          </cell>
          <cell r="G79" t="str">
            <v>1.4.3 - pagoPA</v>
          </cell>
          <cell r="H79" t="str">
            <v>1.4.3 pagoPA</v>
          </cell>
        </row>
        <row r="80">
          <cell r="A80" t="str">
            <v>Cantiano-1.4.4 SPID CIE</v>
          </cell>
          <cell r="B80" t="str">
            <v>Cantiano</v>
          </cell>
          <cell r="C80" t="str">
            <v>Comune di Cantiano</v>
          </cell>
          <cell r="D80" t="str">
            <v>05/07/2022, 11:31</v>
          </cell>
          <cell r="E80">
            <v>44895</v>
          </cell>
          <cell r="F80" t="str">
            <v>FINANZIATA</v>
          </cell>
          <cell r="G80" t="str">
            <v>1.4.4 Adozione SPID CIE</v>
          </cell>
          <cell r="H80" t="str">
            <v>1.4.4 SPID CIE</v>
          </cell>
        </row>
        <row r="81">
          <cell r="A81" t="str">
            <v>Carassai-1.2 CLOUD</v>
          </cell>
          <cell r="B81" t="str">
            <v>Carassai</v>
          </cell>
          <cell r="C81" t="str">
            <v>Comune di Carassai</v>
          </cell>
          <cell r="D81" t="str">
            <v>29/07/2022, 13:15</v>
          </cell>
          <cell r="E81">
            <v>44909</v>
          </cell>
          <cell r="F81" t="str">
            <v>FINANZIATA</v>
          </cell>
          <cell r="G81" t="str">
            <v>1.2 Abilitazione al Cloud</v>
          </cell>
          <cell r="H81" t="str">
            <v>1.2 CLOUD</v>
          </cell>
        </row>
        <row r="82">
          <cell r="A82" t="str">
            <v>Carassai-1.4.3 pagoPA</v>
          </cell>
          <cell r="B82" t="str">
            <v>Carassai</v>
          </cell>
          <cell r="C82" t="str">
            <v>Comune di Carassai</v>
          </cell>
          <cell r="D82" t="str">
            <v>24/08/2022, 13:10</v>
          </cell>
          <cell r="E82">
            <v>44902</v>
          </cell>
          <cell r="F82" t="str">
            <v>FINANZIATA</v>
          </cell>
          <cell r="G82" t="str">
            <v>1.4.3 - pagoPA</v>
          </cell>
          <cell r="H82" t="str">
            <v>1.4.3 pagoPA</v>
          </cell>
        </row>
        <row r="83">
          <cell r="A83" t="str">
            <v>Carassai-1.4.4 SPID CIE</v>
          </cell>
          <cell r="B83" t="str">
            <v>Carassai</v>
          </cell>
          <cell r="C83" t="str">
            <v>Comune di Carassai</v>
          </cell>
          <cell r="D83" t="str">
            <v>11/07/2022, 11:51</v>
          </cell>
          <cell r="E83">
            <v>44895</v>
          </cell>
          <cell r="F83" t="str">
            <v>FINANZIATA</v>
          </cell>
          <cell r="G83" t="str">
            <v>1.4.4 Adozione SPID CIE</v>
          </cell>
          <cell r="H83" t="str">
            <v>1.4.4 SPID CIE</v>
          </cell>
        </row>
        <row r="84">
          <cell r="A84" t="str">
            <v>Carpegna-1.2 CLOUD</v>
          </cell>
          <cell r="B84" t="str">
            <v>Carpegna</v>
          </cell>
          <cell r="C84" t="str">
            <v>Comune di Carpegna</v>
          </cell>
          <cell r="D84" t="str">
            <v>28/06/2022, 12:19</v>
          </cell>
          <cell r="E84">
            <v>44809</v>
          </cell>
          <cell r="F84" t="str">
            <v>FINANZIATA</v>
          </cell>
          <cell r="G84" t="str">
            <v>1.2 Abilitazione al Cloud</v>
          </cell>
          <cell r="H84" t="str">
            <v>1.2 CLOUD</v>
          </cell>
        </row>
        <row r="85">
          <cell r="A85" t="str">
            <v>Carpegna-1.4.3 AppIO</v>
          </cell>
          <cell r="B85" t="str">
            <v>Carpegna</v>
          </cell>
          <cell r="C85" t="str">
            <v>Comune di Carpegna</v>
          </cell>
          <cell r="D85" t="str">
            <v>11/07/2022, 13:24</v>
          </cell>
          <cell r="E85">
            <v>44841</v>
          </cell>
          <cell r="F85" t="str">
            <v>FINANZIATA</v>
          </cell>
          <cell r="G85" t="str">
            <v>1.4.3 - app IO</v>
          </cell>
          <cell r="H85" t="str">
            <v>1.4.3 AppIO</v>
          </cell>
        </row>
        <row r="86">
          <cell r="A86" t="str">
            <v>Carpegna-1.4.3 pagoPA</v>
          </cell>
          <cell r="B86" t="str">
            <v>Carpegna</v>
          </cell>
          <cell r="C86" t="str">
            <v>Comune di Carpegna</v>
          </cell>
          <cell r="D86" t="str">
            <v>15/06/2022, 11:57</v>
          </cell>
          <cell r="E86">
            <v>44825</v>
          </cell>
          <cell r="F86" t="str">
            <v>FINANZIATA</v>
          </cell>
          <cell r="G86" t="str">
            <v>1.4.3 - pagoPA</v>
          </cell>
          <cell r="H86" t="str">
            <v>1.4.3 pagoPA</v>
          </cell>
        </row>
        <row r="87">
          <cell r="A87" t="str">
            <v>Carpegna-1.4.4 SPID CIE</v>
          </cell>
          <cell r="B87" t="str">
            <v>Carpegna</v>
          </cell>
          <cell r="C87" t="str">
            <v>Comune di Carpegna</v>
          </cell>
          <cell r="D87" t="str">
            <v>15/06/2022, 10:49</v>
          </cell>
          <cell r="E87">
            <v>44775</v>
          </cell>
          <cell r="F87" t="str">
            <v>FINANZIATA</v>
          </cell>
          <cell r="G87" t="str">
            <v>1.4.4 Adozione SPID CIE</v>
          </cell>
          <cell r="H87" t="str">
            <v>1.4.4 SPID CIE</v>
          </cell>
        </row>
        <row r="88">
          <cell r="A88" t="str">
            <v>Cartoceto-1.2 CLOUD</v>
          </cell>
          <cell r="B88" t="str">
            <v>Cartoceto</v>
          </cell>
          <cell r="C88" t="str">
            <v>Comune di Cartoceto</v>
          </cell>
          <cell r="D88" t="str">
            <v>27/07/2022, 17:11</v>
          </cell>
          <cell r="E88">
            <v>44909</v>
          </cell>
          <cell r="F88" t="str">
            <v>FINANZIATA</v>
          </cell>
          <cell r="G88" t="str">
            <v>1.2 Abilitazione al Cloud</v>
          </cell>
          <cell r="H88" t="str">
            <v>1.2 CLOUD</v>
          </cell>
        </row>
        <row r="89">
          <cell r="A89" t="str">
            <v>Castel di Lama-1.2 CLOUD</v>
          </cell>
          <cell r="B89" t="str">
            <v>Castel di Lama</v>
          </cell>
          <cell r="C89" t="str">
            <v>Comune di Castel di Lama</v>
          </cell>
          <cell r="D89" t="str">
            <v>26/07/2022, 09:18</v>
          </cell>
          <cell r="E89">
            <v>44909</v>
          </cell>
          <cell r="F89" t="str">
            <v>FINANZIATA</v>
          </cell>
          <cell r="G89" t="str">
            <v>1.2 Abilitazione al Cloud</v>
          </cell>
          <cell r="H89" t="str">
            <v>1.2 CLOUD</v>
          </cell>
        </row>
        <row r="90">
          <cell r="A90" t="str">
            <v>Castel di Lama-1.4.3 pagoPA</v>
          </cell>
          <cell r="B90" t="str">
            <v>Castel di Lama</v>
          </cell>
          <cell r="C90" t="str">
            <v>Comune di Castel di Lama</v>
          </cell>
          <cell r="D90" t="str">
            <v>19/07/2022, 08:59</v>
          </cell>
          <cell r="E90">
            <v>44876</v>
          </cell>
          <cell r="F90" t="str">
            <v>FINANZIATA</v>
          </cell>
          <cell r="G90" t="str">
            <v>1.4.3 - pagoPA</v>
          </cell>
          <cell r="H90" t="str">
            <v>1.4.3 pagoPA</v>
          </cell>
        </row>
        <row r="91">
          <cell r="A91" t="str">
            <v>Castel di Lama-1.4.4 SPID CIE</v>
          </cell>
          <cell r="B91" t="str">
            <v>Castel di Lama</v>
          </cell>
          <cell r="C91" t="str">
            <v>Comune di Castel di Lama</v>
          </cell>
          <cell r="D91" t="str">
            <v>10/06/2022, 10:35</v>
          </cell>
          <cell r="E91">
            <v>44775</v>
          </cell>
          <cell r="F91" t="str">
            <v>FINANZIATA</v>
          </cell>
          <cell r="G91" t="str">
            <v>1.4.4 Adozione SPID CIE</v>
          </cell>
          <cell r="H91" t="str">
            <v>1.4.4 SPID CIE</v>
          </cell>
        </row>
        <row r="92">
          <cell r="A92" t="str">
            <v>Castelfidardo-1.2 CLOUD</v>
          </cell>
          <cell r="B92" t="str">
            <v>Castelfidardo</v>
          </cell>
          <cell r="C92" t="str">
            <v>Comune di Castelfidardo</v>
          </cell>
          <cell r="D92" t="str">
            <v>27/07/2022, 10:53</v>
          </cell>
          <cell r="E92">
            <v>44909</v>
          </cell>
          <cell r="F92" t="str">
            <v>FINANZIATA</v>
          </cell>
          <cell r="G92" t="str">
            <v>1.2 Abilitazione al Cloud</v>
          </cell>
          <cell r="H92" t="str">
            <v>1.2 CLOUD</v>
          </cell>
        </row>
        <row r="93">
          <cell r="A93" t="str">
            <v>Castelleone di Suasa-1.4.4 SPID CIE</v>
          </cell>
          <cell r="B93" t="str">
            <v>Castelleone di Suasa</v>
          </cell>
          <cell r="C93" t="str">
            <v>Comune di Castelleone di Suasa</v>
          </cell>
          <cell r="D93" t="str">
            <v>08/07/2022, 09:30</v>
          </cell>
          <cell r="E93">
            <v>44895</v>
          </cell>
          <cell r="F93" t="str">
            <v>FINANZIATA</v>
          </cell>
          <cell r="G93" t="str">
            <v>1.4.4 Adozione SPID CIE</v>
          </cell>
          <cell r="H93" t="str">
            <v>1.4.4 SPID CIE</v>
          </cell>
        </row>
        <row r="94">
          <cell r="A94" t="str">
            <v>Castelplanio-1.4.3 AppIO</v>
          </cell>
          <cell r="B94" t="str">
            <v>Castelplanio</v>
          </cell>
          <cell r="C94" t="str">
            <v>Comune di Castelplanio</v>
          </cell>
          <cell r="D94" t="str">
            <v>02/08/2022, 13:13</v>
          </cell>
          <cell r="E94">
            <v>44841</v>
          </cell>
          <cell r="F94" t="str">
            <v>FINANZIATA</v>
          </cell>
          <cell r="G94" t="str">
            <v>1.4.3 - app IO</v>
          </cell>
          <cell r="H94" t="str">
            <v>1.4.3 AppIO</v>
          </cell>
        </row>
        <row r="95">
          <cell r="A95" t="str">
            <v>Castelplanio-1.4.3 pagoPA</v>
          </cell>
          <cell r="B95" t="str">
            <v>Castelplanio</v>
          </cell>
          <cell r="C95" t="str">
            <v>Comune di Castelplanio</v>
          </cell>
          <cell r="D95" t="str">
            <v>02/08/2022, 12:59</v>
          </cell>
          <cell r="E95">
            <v>44876</v>
          </cell>
          <cell r="F95" t="str">
            <v>FINANZIATA</v>
          </cell>
          <cell r="G95" t="str">
            <v>1.4.3 - pagoPA</v>
          </cell>
          <cell r="H95" t="str">
            <v>1.4.3 pagoPA</v>
          </cell>
        </row>
        <row r="96">
          <cell r="A96" t="str">
            <v>Castelplanio-1.4.4 SPID CIE</v>
          </cell>
          <cell r="B96" t="str">
            <v>Castelplanio</v>
          </cell>
          <cell r="C96" t="str">
            <v>Comune di Castelplanio</v>
          </cell>
          <cell r="D96" t="str">
            <v>01/08/2022, 13:43</v>
          </cell>
          <cell r="E96">
            <v>44895</v>
          </cell>
          <cell r="F96" t="str">
            <v>FINANZIATA</v>
          </cell>
          <cell r="G96" t="str">
            <v>1.4.4 Adozione SPID CIE</v>
          </cell>
          <cell r="H96" t="str">
            <v>1.4.4 SPID CIE</v>
          </cell>
        </row>
        <row r="97">
          <cell r="A97" t="str">
            <v>Castelraimondo-1.2 CLOUD</v>
          </cell>
          <cell r="B97" t="str">
            <v>Castelraimondo</v>
          </cell>
          <cell r="C97" t="str">
            <v>Comune di Castelraimondo</v>
          </cell>
          <cell r="D97" t="str">
            <v>29/09/2022, 13:10</v>
          </cell>
          <cell r="E97">
            <v>44909</v>
          </cell>
          <cell r="F97" t="str">
            <v>FINANZIATA</v>
          </cell>
          <cell r="G97" t="str">
            <v>1.2 Abilitazione al Cloud</v>
          </cell>
          <cell r="H97" t="str">
            <v>1.2 CLOUD</v>
          </cell>
        </row>
        <row r="98">
          <cell r="A98" t="str">
            <v>Castelraimondo-1.4.3 AppIO</v>
          </cell>
          <cell r="B98" t="str">
            <v>Castelraimondo</v>
          </cell>
          <cell r="C98" t="str">
            <v>Comune di Castelraimondo</v>
          </cell>
          <cell r="D98" t="str">
            <v>02/09/2022, 11:10</v>
          </cell>
          <cell r="E98">
            <v>44867</v>
          </cell>
          <cell r="F98" t="str">
            <v>FINANZIATA</v>
          </cell>
          <cell r="G98" t="str">
            <v>1.4.3 - app IO</v>
          </cell>
          <cell r="H98" t="str">
            <v>1.4.3 AppIO</v>
          </cell>
        </row>
        <row r="99">
          <cell r="A99" t="str">
            <v>Castelraimondo-1.4.4 SPID CIE</v>
          </cell>
          <cell r="B99" t="str">
            <v>Castelraimondo</v>
          </cell>
          <cell r="C99" t="str">
            <v>Comune di Castelraimondo</v>
          </cell>
          <cell r="D99" t="str">
            <v>02/09/2022, 11:09</v>
          </cell>
          <cell r="E99">
            <v>44895</v>
          </cell>
          <cell r="F99" t="str">
            <v>FINANZIATA</v>
          </cell>
          <cell r="G99" t="str">
            <v>1.4.4 Adozione SPID CIE</v>
          </cell>
          <cell r="H99" t="str">
            <v>1.4.4 SPID CIE</v>
          </cell>
        </row>
        <row r="100">
          <cell r="A100" t="str">
            <v>Castelsantangelo Sul Nera-1.4.3 AppIO</v>
          </cell>
          <cell r="B100" t="str">
            <v>Castelsantangelo Sul Nera</v>
          </cell>
          <cell r="C100" t="str">
            <v>Comune di Castelsantangelo Sul Nera</v>
          </cell>
          <cell r="D100" t="str">
            <v>23/06/2022, 13:57</v>
          </cell>
          <cell r="E100">
            <v>44785</v>
          </cell>
          <cell r="F100" t="str">
            <v>FINANZIATA</v>
          </cell>
          <cell r="G100" t="str">
            <v>1.4.3 - app IO</v>
          </cell>
          <cell r="H100" t="str">
            <v>1.4.3 AppIO</v>
          </cell>
        </row>
        <row r="101">
          <cell r="A101" t="str">
            <v>Castignano-1.4.3 AppIO</v>
          </cell>
          <cell r="B101" t="str">
            <v>Castignano</v>
          </cell>
          <cell r="C101" t="str">
            <v>Comune di Castignano</v>
          </cell>
          <cell r="D101" t="str">
            <v>28/07/2022, 13:34</v>
          </cell>
          <cell r="E101">
            <v>44841</v>
          </cell>
          <cell r="F101" t="str">
            <v>FINANZIATA</v>
          </cell>
          <cell r="G101" t="str">
            <v>1.4.3 - app IO</v>
          </cell>
          <cell r="H101" t="str">
            <v>1.4.3 AppIO</v>
          </cell>
        </row>
        <row r="102">
          <cell r="A102" t="str">
            <v>Castignano-1.4.3 pagoPA</v>
          </cell>
          <cell r="B102" t="str">
            <v>Castignano</v>
          </cell>
          <cell r="C102" t="str">
            <v>Comune di Castignano</v>
          </cell>
          <cell r="D102" t="str">
            <v>19/07/2022, 10:21</v>
          </cell>
          <cell r="E102">
            <v>44876</v>
          </cell>
          <cell r="F102" t="str">
            <v>FINANZIATA</v>
          </cell>
          <cell r="G102" t="str">
            <v>1.4.3 - pagoPA</v>
          </cell>
          <cell r="H102" t="str">
            <v>1.4.3 pagoPA</v>
          </cell>
        </row>
        <row r="103">
          <cell r="A103" t="str">
            <v>Castignano-1.4.4 SPID CIE</v>
          </cell>
          <cell r="B103" t="str">
            <v>Castignano</v>
          </cell>
          <cell r="C103" t="str">
            <v>Comune di Castignano</v>
          </cell>
          <cell r="D103" t="str">
            <v>12/07/2022, 12:53</v>
          </cell>
          <cell r="E103">
            <v>44895</v>
          </cell>
          <cell r="F103" t="str">
            <v>FINANZIATA</v>
          </cell>
          <cell r="G103" t="str">
            <v>1.4.4 Adozione SPID CIE</v>
          </cell>
          <cell r="H103" t="str">
            <v>1.4.4 SPID CIE</v>
          </cell>
        </row>
        <row r="104">
          <cell r="A104" t="str">
            <v>Castorano-1.2 CLOUD</v>
          </cell>
          <cell r="B104" t="str">
            <v>Castorano</v>
          </cell>
          <cell r="C104" t="str">
            <v>Comune di Castorano</v>
          </cell>
          <cell r="D104" t="str">
            <v>26/07/2022, 09:09</v>
          </cell>
          <cell r="E104">
            <v>44909</v>
          </cell>
          <cell r="F104" t="str">
            <v>FINANZIATA</v>
          </cell>
          <cell r="G104" t="str">
            <v>1.2 Abilitazione al Cloud</v>
          </cell>
          <cell r="H104" t="str">
            <v>1.2 CLOUD</v>
          </cell>
        </row>
        <row r="105">
          <cell r="A105" t="str">
            <v>Castorano-1.4.3 AppIO</v>
          </cell>
          <cell r="B105" t="str">
            <v>Castorano</v>
          </cell>
          <cell r="C105" t="str">
            <v>Comune di Castorano</v>
          </cell>
          <cell r="D105" t="str">
            <v>13/07/2022, 09:05</v>
          </cell>
          <cell r="E105">
            <v>44841</v>
          </cell>
          <cell r="F105" t="str">
            <v>FINANZIATA</v>
          </cell>
          <cell r="G105" t="str">
            <v>1.4.3 - app IO</v>
          </cell>
          <cell r="H105" t="str">
            <v>1.4.3 AppIO</v>
          </cell>
        </row>
        <row r="106">
          <cell r="A106" t="str">
            <v>Castorano-1.4.3 pagoPA</v>
          </cell>
          <cell r="B106" t="str">
            <v>Castorano</v>
          </cell>
          <cell r="C106" t="str">
            <v>Comune di Castorano</v>
          </cell>
          <cell r="D106" t="str">
            <v>13/07/2022, 11:03</v>
          </cell>
          <cell r="E106">
            <v>44876</v>
          </cell>
          <cell r="F106" t="str">
            <v>FINANZIATA</v>
          </cell>
          <cell r="G106" t="str">
            <v>1.4.3 - pagoPA</v>
          </cell>
          <cell r="H106" t="str">
            <v>1.4.3 pagoPA</v>
          </cell>
        </row>
        <row r="107">
          <cell r="A107" t="str">
            <v>Castorano-1.4.4 SPID CIE</v>
          </cell>
          <cell r="B107" t="str">
            <v>Castorano</v>
          </cell>
          <cell r="C107" t="str">
            <v>Comune di Castorano</v>
          </cell>
          <cell r="D107" t="str">
            <v>08/06/2022, 10:52</v>
          </cell>
          <cell r="E107">
            <v>44775</v>
          </cell>
          <cell r="F107" t="str">
            <v>FINANZIATA</v>
          </cell>
          <cell r="G107" t="str">
            <v>1.4.4 Adozione SPID CIE</v>
          </cell>
          <cell r="H107" t="str">
            <v>1.4.4 SPID CIE</v>
          </cell>
        </row>
        <row r="108">
          <cell r="A108" t="str">
            <v>Cerreto D'Esi-1.2 CLOUD</v>
          </cell>
          <cell r="B108" t="str">
            <v>Cerreto D'Esi</v>
          </cell>
          <cell r="C108" t="str">
            <v>Comune di Cerreto D'Esi</v>
          </cell>
          <cell r="D108" t="str">
            <v>03/10/2022, 11:27</v>
          </cell>
          <cell r="E108">
            <v>44909</v>
          </cell>
          <cell r="F108" t="str">
            <v>FINANZIATA</v>
          </cell>
          <cell r="G108" t="str">
            <v>1.2 Abilitazione al Cloud</v>
          </cell>
          <cell r="H108" t="str">
            <v>1.2 CLOUD</v>
          </cell>
        </row>
        <row r="109">
          <cell r="A109" t="str">
            <v>Cessapalombo-1.2 CLOUD</v>
          </cell>
          <cell r="B109" t="str">
            <v>Cessapalombo</v>
          </cell>
          <cell r="C109" t="str">
            <v>Comune di Cessapalombo</v>
          </cell>
          <cell r="D109" t="str">
            <v>29/07/2022, 13:34</v>
          </cell>
          <cell r="E109">
            <v>44909</v>
          </cell>
          <cell r="F109" t="str">
            <v>FINANZIATA</v>
          </cell>
          <cell r="G109" t="str">
            <v>1.2 Abilitazione al Cloud</v>
          </cell>
          <cell r="H109" t="str">
            <v>1.2 CLOUD</v>
          </cell>
        </row>
        <row r="110">
          <cell r="A110" t="str">
            <v>Cessapalombo-1.4.3 AppIO</v>
          </cell>
          <cell r="B110" t="str">
            <v>Cessapalombo</v>
          </cell>
          <cell r="C110" t="str">
            <v>Comune di Cessapalombo</v>
          </cell>
          <cell r="D110" t="str">
            <v>29/07/2022, 13:26</v>
          </cell>
          <cell r="E110">
            <v>44841</v>
          </cell>
          <cell r="F110" t="str">
            <v>FINANZIATA</v>
          </cell>
          <cell r="G110" t="str">
            <v>1.4.3 - app IO</v>
          </cell>
          <cell r="H110" t="str">
            <v>1.4.3 AppIO</v>
          </cell>
        </row>
        <row r="111">
          <cell r="A111" t="str">
            <v>Cessapalombo-1.4.3 pagoPA</v>
          </cell>
          <cell r="B111" t="str">
            <v>Cessapalombo</v>
          </cell>
          <cell r="C111" t="str">
            <v>Comune di Cessapalombo</v>
          </cell>
          <cell r="D111" t="str">
            <v>01/07/2022, 10:00</v>
          </cell>
          <cell r="E111">
            <v>44825</v>
          </cell>
          <cell r="F111" t="str">
            <v>FINANZIATA</v>
          </cell>
          <cell r="G111" t="str">
            <v>1.4.3 - pagoPA</v>
          </cell>
          <cell r="H111" t="str">
            <v>1.4.3 pagoPA</v>
          </cell>
        </row>
        <row r="112">
          <cell r="A112" t="str">
            <v>Cessapalombo-1.4.4 SPID CIE</v>
          </cell>
          <cell r="B112" t="str">
            <v>Cessapalombo</v>
          </cell>
          <cell r="C112" t="str">
            <v>Comune di Cessapalombo</v>
          </cell>
          <cell r="D112" t="str">
            <v>20/05/2022, 10:50</v>
          </cell>
          <cell r="E112">
            <v>44775</v>
          </cell>
          <cell r="F112" t="str">
            <v>FINANZIATA</v>
          </cell>
          <cell r="G112" t="str">
            <v>1.4.4 Adozione SPID CIE</v>
          </cell>
          <cell r="H112" t="str">
            <v>1.4.4 SPID CIE</v>
          </cell>
        </row>
        <row r="113">
          <cell r="A113" t="str">
            <v>Chiaravalle-1.2 CLOUD</v>
          </cell>
          <cell r="B113" t="str">
            <v>Chiaravalle</v>
          </cell>
          <cell r="C113" t="str">
            <v>Comune di Chiaravalle</v>
          </cell>
          <cell r="D113" t="str">
            <v>10/06/2022, 11:15</v>
          </cell>
          <cell r="E113">
            <v>44809</v>
          </cell>
          <cell r="F113" t="str">
            <v>FINANZIATA</v>
          </cell>
          <cell r="G113" t="str">
            <v>1.2 Abilitazione al Cloud</v>
          </cell>
          <cell r="H113" t="str">
            <v>1.2 CLOUD</v>
          </cell>
        </row>
        <row r="114">
          <cell r="A114" t="str">
            <v>Chiaravalle-1.4.3 AppIO</v>
          </cell>
          <cell r="B114" t="str">
            <v>Chiaravalle</v>
          </cell>
          <cell r="C114" t="str">
            <v>Comune di Chiaravalle</v>
          </cell>
          <cell r="D114" t="str">
            <v>10/06/2022, 11:18</v>
          </cell>
          <cell r="E114">
            <v>44785</v>
          </cell>
          <cell r="F114" t="str">
            <v>FINANZIATA</v>
          </cell>
          <cell r="G114" t="str">
            <v>1.4.3 - app IO</v>
          </cell>
          <cell r="H114" t="str">
            <v>1.4.3 AppIO</v>
          </cell>
        </row>
        <row r="115">
          <cell r="A115" t="str">
            <v>Chiaravalle-1.4.3 pagoPA</v>
          </cell>
          <cell r="B115" t="str">
            <v>Chiaravalle</v>
          </cell>
          <cell r="C115" t="str">
            <v>Comune di Chiaravalle</v>
          </cell>
          <cell r="D115" t="str">
            <v>10/06/2022, 11:20</v>
          </cell>
          <cell r="E115">
            <v>44825</v>
          </cell>
          <cell r="F115" t="str">
            <v>FINANZIATA</v>
          </cell>
          <cell r="G115" t="str">
            <v>1.4.3 - pagoPA</v>
          </cell>
          <cell r="H115" t="str">
            <v>1.4.3 pagoPA</v>
          </cell>
        </row>
        <row r="116">
          <cell r="A116" t="str">
            <v>Chiaravalle-1.4.4 SPID CIE</v>
          </cell>
          <cell r="B116" t="str">
            <v>Chiaravalle</v>
          </cell>
          <cell r="C116" t="str">
            <v>Comune di Chiaravalle</v>
          </cell>
          <cell r="D116" t="str">
            <v>10/06/2022, 11:22</v>
          </cell>
          <cell r="E116">
            <v>44775</v>
          </cell>
          <cell r="F116" t="str">
            <v>FINANZIATA</v>
          </cell>
          <cell r="G116" t="str">
            <v>1.4.4 Adozione SPID CIE</v>
          </cell>
          <cell r="H116" t="str">
            <v>1.4.4 SPID CIE</v>
          </cell>
        </row>
        <row r="117">
          <cell r="A117" t="str">
            <v>Cingoli-1.2 CLOUD</v>
          </cell>
          <cell r="B117" t="str">
            <v>Cingoli</v>
          </cell>
          <cell r="C117" t="str">
            <v>Comune di Cingoli</v>
          </cell>
          <cell r="D117" t="str">
            <v>28/07/2022, 12:47</v>
          </cell>
          <cell r="E117">
            <v>44909</v>
          </cell>
          <cell r="F117" t="str">
            <v>FINANZIATA</v>
          </cell>
          <cell r="G117" t="str">
            <v>1.2 Abilitazione al Cloud</v>
          </cell>
          <cell r="H117" t="str">
            <v>1.2 CLOUD</v>
          </cell>
        </row>
        <row r="118">
          <cell r="A118" t="str">
            <v>Cingoli-1.4.3 AppIO</v>
          </cell>
          <cell r="B118" t="str">
            <v>Cingoli</v>
          </cell>
          <cell r="C118" t="str">
            <v>Comune di Cingoli</v>
          </cell>
          <cell r="D118" t="str">
            <v>11/08/2022, 10:48</v>
          </cell>
          <cell r="E118">
            <v>44867</v>
          </cell>
          <cell r="F118" t="str">
            <v>FINANZIATA</v>
          </cell>
          <cell r="G118" t="str">
            <v>1.4.3 - app IO</v>
          </cell>
          <cell r="H118" t="str">
            <v>1.4.3 AppIO</v>
          </cell>
        </row>
        <row r="119">
          <cell r="A119" t="str">
            <v>Cingoli-1.4.3 pagoPA</v>
          </cell>
          <cell r="B119" t="str">
            <v>Cingoli</v>
          </cell>
          <cell r="C119" t="str">
            <v>Comune di Cingoli</v>
          </cell>
          <cell r="D119" t="str">
            <v>11/08/2022, 10:50</v>
          </cell>
          <cell r="E119">
            <v>44902</v>
          </cell>
          <cell r="F119" t="str">
            <v>FINANZIATA</v>
          </cell>
          <cell r="G119" t="str">
            <v>1.4.3 - pagoPA</v>
          </cell>
          <cell r="H119" t="str">
            <v>1.4.3 pagoPA</v>
          </cell>
        </row>
        <row r="120">
          <cell r="A120" t="str">
            <v>Cingoli-1.4.4 SPID CIE</v>
          </cell>
          <cell r="B120" t="str">
            <v>Cingoli</v>
          </cell>
          <cell r="C120" t="str">
            <v>Comune di Cingoli</v>
          </cell>
          <cell r="D120" t="str">
            <v>24/05/2022, 11:23</v>
          </cell>
          <cell r="E120">
            <v>44775</v>
          </cell>
          <cell r="F120" t="str">
            <v>FINANZIATA</v>
          </cell>
          <cell r="G120" t="str">
            <v>1.4.4 Adozione SPID CIE</v>
          </cell>
          <cell r="H120" t="str">
            <v>1.4.4 SPID CIE</v>
          </cell>
        </row>
        <row r="121">
          <cell r="A121" t="str">
            <v>Civitanova Marche-1.2 CLOUD</v>
          </cell>
          <cell r="B121" t="str">
            <v>Civitanova Marche</v>
          </cell>
          <cell r="C121" t="str">
            <v>Comune di Civitanova Marche</v>
          </cell>
          <cell r="D121" t="str">
            <v>13/05/2022, 13:39</v>
          </cell>
          <cell r="E121">
            <v>44781</v>
          </cell>
          <cell r="F121" t="str">
            <v>FINANZIATA</v>
          </cell>
          <cell r="G121" t="str">
            <v>1.2 Abilitazione al Cloud</v>
          </cell>
          <cell r="H121" t="str">
            <v>1.2 CLOUD</v>
          </cell>
        </row>
        <row r="122">
          <cell r="A122" t="str">
            <v>Civitanova Marche-1.4.3 AppIO</v>
          </cell>
          <cell r="B122" t="str">
            <v>Civitanova Marche</v>
          </cell>
          <cell r="C122" t="str">
            <v>Comune di Civitanova Marche</v>
          </cell>
          <cell r="D122" t="str">
            <v>13/05/2022, 12:41</v>
          </cell>
          <cell r="E122">
            <v>44785</v>
          </cell>
          <cell r="F122" t="str">
            <v>FINANZIATA</v>
          </cell>
          <cell r="G122" t="str">
            <v>1.4.3 - app IO</v>
          </cell>
          <cell r="H122" t="str">
            <v>1.4.3 AppIO</v>
          </cell>
        </row>
        <row r="123">
          <cell r="A123" t="str">
            <v>Civitanova Marche-1.4.3 pagoPA</v>
          </cell>
          <cell r="B123" t="str">
            <v>Civitanova Marche</v>
          </cell>
          <cell r="C123" t="str">
            <v>Comune di Civitanova Marche</v>
          </cell>
          <cell r="D123" t="str">
            <v>14/06/2022, 13:33</v>
          </cell>
          <cell r="E123">
            <v>44825</v>
          </cell>
          <cell r="F123" t="str">
            <v>FINANZIATA</v>
          </cell>
          <cell r="G123" t="str">
            <v>1.4.3 - pagoPA</v>
          </cell>
          <cell r="H123" t="str">
            <v>1.4.3 pagoPA</v>
          </cell>
        </row>
        <row r="124">
          <cell r="A124" t="str">
            <v>Civitanova Marche-1.4.4 SPID CIE</v>
          </cell>
          <cell r="B124" t="str">
            <v>Civitanova Marche</v>
          </cell>
          <cell r="C124" t="str">
            <v>Comune di Civitanova Marche</v>
          </cell>
          <cell r="D124" t="str">
            <v>16/06/2022, 14:13</v>
          </cell>
          <cell r="E124">
            <v>44775</v>
          </cell>
          <cell r="F124" t="str">
            <v>FINANZIATA</v>
          </cell>
          <cell r="G124" t="str">
            <v>1.4.4 Adozione SPID CIE</v>
          </cell>
          <cell r="H124" t="str">
            <v>1.4.4 SPID CIE</v>
          </cell>
        </row>
        <row r="125">
          <cell r="A125" t="str">
            <v>Colli al Metauro-1.2 CLOUD</v>
          </cell>
          <cell r="B125" t="str">
            <v>Colli al Metauro</v>
          </cell>
          <cell r="C125" t="str">
            <v>Comune di Colli al Metauro</v>
          </cell>
          <cell r="D125" t="str">
            <v>30/05/2022, 12:32</v>
          </cell>
          <cell r="E125">
            <v>44809</v>
          </cell>
          <cell r="F125" t="str">
            <v>FINANZIATA</v>
          </cell>
          <cell r="G125" t="str">
            <v>1.2 Abilitazione al Cloud</v>
          </cell>
          <cell r="H125" t="str">
            <v>1.2 CLOUD</v>
          </cell>
        </row>
        <row r="126">
          <cell r="A126" t="str">
            <v>Colli al Metauro-1.4.3 AppIO</v>
          </cell>
          <cell r="B126" t="str">
            <v>Colli al Metauro</v>
          </cell>
          <cell r="C126" t="str">
            <v>Comune di Colli al Metauro</v>
          </cell>
          <cell r="D126" t="str">
            <v>01/09/2022, 12:24</v>
          </cell>
          <cell r="E126">
            <v>44867</v>
          </cell>
          <cell r="F126" t="str">
            <v>FINANZIATA</v>
          </cell>
          <cell r="G126" t="str">
            <v>1.4.3 - app IO</v>
          </cell>
          <cell r="H126" t="str">
            <v>1.4.3 AppIO</v>
          </cell>
        </row>
        <row r="127">
          <cell r="A127" t="str">
            <v>Colli al Metauro-1.4.3 pagoPA</v>
          </cell>
          <cell r="B127" t="str">
            <v>Colli al Metauro</v>
          </cell>
          <cell r="C127" t="str">
            <v>Comune di Colli al Metauro</v>
          </cell>
          <cell r="D127" t="str">
            <v>31/08/2022, 13:20</v>
          </cell>
          <cell r="E127">
            <v>44902</v>
          </cell>
          <cell r="F127" t="str">
            <v>FINANZIATA</v>
          </cell>
          <cell r="G127" t="str">
            <v>1.4.3 - pagoPA</v>
          </cell>
          <cell r="H127" t="str">
            <v>1.4.3 pagoPA</v>
          </cell>
        </row>
        <row r="128">
          <cell r="A128" t="str">
            <v>Colli del Tronto-1.2 CLOUD</v>
          </cell>
          <cell r="B128" t="str">
            <v>Colli del Tronto</v>
          </cell>
          <cell r="C128" t="str">
            <v>Comune di Colli del Tronto</v>
          </cell>
          <cell r="D128" t="str">
            <v>26/07/2022, 09:11</v>
          </cell>
          <cell r="E128">
            <v>44909</v>
          </cell>
          <cell r="F128" t="str">
            <v>FINANZIATA</v>
          </cell>
          <cell r="G128" t="str">
            <v>1.2 Abilitazione al Cloud</v>
          </cell>
          <cell r="H128" t="str">
            <v>1.2 CLOUD</v>
          </cell>
        </row>
        <row r="129">
          <cell r="A129" t="str">
            <v>Colli del Tronto-1.4.3 AppIO</v>
          </cell>
          <cell r="B129" t="str">
            <v>Colli del Tronto</v>
          </cell>
          <cell r="C129" t="str">
            <v>Comune di Colli del Tronto</v>
          </cell>
          <cell r="D129" t="str">
            <v>12/07/2022, 11:01</v>
          </cell>
          <cell r="E129">
            <v>44841</v>
          </cell>
          <cell r="F129" t="str">
            <v>FINANZIATA</v>
          </cell>
          <cell r="G129" t="str">
            <v>1.4.3 - app IO</v>
          </cell>
          <cell r="H129" t="str">
            <v>1.4.3 AppIO</v>
          </cell>
        </row>
        <row r="130">
          <cell r="A130" t="str">
            <v>Colmurano-1.2 CLOUD</v>
          </cell>
          <cell r="B130" t="str">
            <v>Colmurano</v>
          </cell>
          <cell r="C130" t="str">
            <v>Comune di Colmurano</v>
          </cell>
          <cell r="D130" t="str">
            <v>28/07/2022, 14:15</v>
          </cell>
          <cell r="E130">
            <v>44909</v>
          </cell>
          <cell r="F130" t="str">
            <v>FINANZIATA</v>
          </cell>
          <cell r="G130" t="str">
            <v>1.2 Abilitazione al Cloud</v>
          </cell>
          <cell r="H130" t="str">
            <v>1.2 CLOUD</v>
          </cell>
        </row>
        <row r="131">
          <cell r="A131" t="str">
            <v>Colmurano-1.4.3 AppIO</v>
          </cell>
          <cell r="B131" t="str">
            <v>Colmurano</v>
          </cell>
          <cell r="C131" t="str">
            <v>Comune di Colmurano</v>
          </cell>
          <cell r="D131" t="str">
            <v>30/08/2022, 11:58</v>
          </cell>
          <cell r="E131">
            <v>44867</v>
          </cell>
          <cell r="F131" t="str">
            <v>FINANZIATA</v>
          </cell>
          <cell r="G131" t="str">
            <v>1.4.3 - app IO</v>
          </cell>
          <cell r="H131" t="str">
            <v>1.4.3 AppIO</v>
          </cell>
        </row>
        <row r="132">
          <cell r="A132" t="str">
            <v>Colmurano-1.4.3 pagoPA</v>
          </cell>
          <cell r="B132" t="str">
            <v>Colmurano</v>
          </cell>
          <cell r="C132" t="str">
            <v>Comune di Colmurano</v>
          </cell>
          <cell r="D132" t="str">
            <v>27/06/2022, 10:35</v>
          </cell>
          <cell r="E132">
            <v>44825</v>
          </cell>
          <cell r="F132" t="str">
            <v>FINANZIATA</v>
          </cell>
          <cell r="G132" t="str">
            <v>1.4.3 - pagoPA</v>
          </cell>
          <cell r="H132" t="str">
            <v>1.4.3 pagoPA</v>
          </cell>
        </row>
        <row r="133">
          <cell r="A133" t="str">
            <v>Colmurano-1.4.4 SPID CIE</v>
          </cell>
          <cell r="B133" t="str">
            <v>Colmurano</v>
          </cell>
          <cell r="C133" t="str">
            <v>Comune di Colmurano</v>
          </cell>
          <cell r="D133" t="str">
            <v>18/05/2022, 12:23</v>
          </cell>
          <cell r="E133">
            <v>44775</v>
          </cell>
          <cell r="F133" t="str">
            <v>FINANZIATA</v>
          </cell>
          <cell r="G133" t="str">
            <v>1.4.4 Adozione SPID CIE</v>
          </cell>
          <cell r="H133" t="str">
            <v>1.4.4 SPID CIE</v>
          </cell>
        </row>
        <row r="134">
          <cell r="A134" t="str">
            <v>Comunanza-1.4.3 pagoPA</v>
          </cell>
          <cell r="B134" t="str">
            <v>Comunanza</v>
          </cell>
          <cell r="C134" t="str">
            <v>Comune di Comunanza</v>
          </cell>
          <cell r="D134" t="str">
            <v>30/06/2022, 12:04</v>
          </cell>
          <cell r="E134">
            <v>44825</v>
          </cell>
          <cell r="F134" t="str">
            <v>FINANZIATA</v>
          </cell>
          <cell r="G134" t="str">
            <v>1.4.3 - pagoPA</v>
          </cell>
          <cell r="H134" t="str">
            <v>1.4.3 pagoPA</v>
          </cell>
        </row>
        <row r="135">
          <cell r="A135" t="str">
            <v>Comunanza-1.4.4 SPID CIE</v>
          </cell>
          <cell r="B135" t="str">
            <v>Comunanza</v>
          </cell>
          <cell r="C135" t="str">
            <v>Comune di Comunanza</v>
          </cell>
          <cell r="D135" t="str">
            <v>02/09/2022, 09:56</v>
          </cell>
          <cell r="E135">
            <v>44895</v>
          </cell>
          <cell r="F135" t="str">
            <v>FINANZIATA</v>
          </cell>
          <cell r="G135" t="str">
            <v>1.4.4 Adozione SPID CIE</v>
          </cell>
          <cell r="H135" t="str">
            <v>1.4.4 SPID CIE</v>
          </cell>
        </row>
        <row r="136">
          <cell r="A136" t="str">
            <v>Corinaldo-1.4.3 pagoPA</v>
          </cell>
          <cell r="B136" t="str">
            <v>Corinaldo</v>
          </cell>
          <cell r="C136" t="str">
            <v>Comune di Corinaldo</v>
          </cell>
          <cell r="D136" t="str">
            <v>06/07/2022, 11:40</v>
          </cell>
          <cell r="E136">
            <v>44876</v>
          </cell>
          <cell r="F136" t="str">
            <v>FINANZIATA</v>
          </cell>
          <cell r="G136" t="str">
            <v>1.4.3 - pagoPA</v>
          </cell>
          <cell r="H136" t="str">
            <v>1.4.3 pagoPA</v>
          </cell>
        </row>
        <row r="137">
          <cell r="A137" t="str">
            <v>Corinaldo-1.4.4 SPID CIE</v>
          </cell>
          <cell r="B137" t="str">
            <v>Corinaldo</v>
          </cell>
          <cell r="C137" t="str">
            <v>Comune di Corinaldo</v>
          </cell>
          <cell r="D137" t="str">
            <v>05/07/2022, 11:28</v>
          </cell>
          <cell r="E137">
            <v>44895</v>
          </cell>
          <cell r="F137" t="str">
            <v>FINANZIATA</v>
          </cell>
          <cell r="G137" t="str">
            <v>1.4.4 Adozione SPID CIE</v>
          </cell>
          <cell r="H137" t="str">
            <v>1.4.4 SPID CIE</v>
          </cell>
        </row>
        <row r="138">
          <cell r="A138" t="str">
            <v>Corridonia-1.2 CLOUD</v>
          </cell>
          <cell r="B138" t="str">
            <v>Corridonia</v>
          </cell>
          <cell r="C138" t="str">
            <v>Comune di Corridonia</v>
          </cell>
          <cell r="D138" t="str">
            <v>28/07/2022, 08:42</v>
          </cell>
          <cell r="E138">
            <v>44909</v>
          </cell>
          <cell r="F138" t="str">
            <v>FINANZIATA</v>
          </cell>
          <cell r="G138" t="str">
            <v>1.2 Abilitazione al Cloud</v>
          </cell>
          <cell r="H138" t="str">
            <v>1.2 CLOUD</v>
          </cell>
        </row>
        <row r="139">
          <cell r="A139" t="str">
            <v>Corridonia-1.4.3 AppIO</v>
          </cell>
          <cell r="B139" t="str">
            <v>Corridonia</v>
          </cell>
          <cell r="C139" t="str">
            <v>Comune di Corridonia</v>
          </cell>
          <cell r="D139" t="str">
            <v>28/07/2022, 08:40</v>
          </cell>
          <cell r="E139">
            <v>44841</v>
          </cell>
          <cell r="F139" t="str">
            <v>FINANZIATA</v>
          </cell>
          <cell r="G139" t="str">
            <v>1.4.3 - app IO</v>
          </cell>
          <cell r="H139" t="str">
            <v>1.4.3 AppIO</v>
          </cell>
        </row>
        <row r="140">
          <cell r="A140" t="str">
            <v>Corridonia-1.4.3 pagoPA</v>
          </cell>
          <cell r="B140" t="str">
            <v>Corridonia</v>
          </cell>
          <cell r="C140" t="str">
            <v>Comune di Corridonia</v>
          </cell>
          <cell r="D140" t="str">
            <v>09/07/2022, 11:56</v>
          </cell>
          <cell r="E140">
            <v>44876</v>
          </cell>
          <cell r="F140" t="str">
            <v>FINANZIATA</v>
          </cell>
          <cell r="G140" t="str">
            <v>1.4.3 - pagoPA</v>
          </cell>
          <cell r="H140" t="str">
            <v>1.4.3 pagoPA</v>
          </cell>
        </row>
        <row r="141">
          <cell r="A141" t="str">
            <v>Corridonia-1.4.4 SPID CIE</v>
          </cell>
          <cell r="B141" t="str">
            <v>Corridonia</v>
          </cell>
          <cell r="C141" t="str">
            <v>Comune di Corridonia</v>
          </cell>
          <cell r="D141" t="str">
            <v>01/06/2022, 12:44</v>
          </cell>
          <cell r="E141">
            <v>44775</v>
          </cell>
          <cell r="F141" t="str">
            <v>FINANZIATA</v>
          </cell>
          <cell r="G141" t="str">
            <v>1.4.4 Adozione SPID CIE</v>
          </cell>
          <cell r="H141" t="str">
            <v>1.4.4 SPID CIE</v>
          </cell>
        </row>
        <row r="142">
          <cell r="A142" t="str">
            <v>Cossignano-1.2 CLOUD</v>
          </cell>
          <cell r="B142" t="str">
            <v>Cossignano</v>
          </cell>
          <cell r="C142" t="str">
            <v>Comune di Cossignano</v>
          </cell>
          <cell r="D142" t="str">
            <v>17/06/2022, 12:47</v>
          </cell>
          <cell r="E142">
            <v>44809</v>
          </cell>
          <cell r="F142" t="str">
            <v>FINANZIATA</v>
          </cell>
          <cell r="G142" t="str">
            <v>1.2 Abilitazione al Cloud</v>
          </cell>
          <cell r="H142" t="str">
            <v>1.2 CLOUD</v>
          </cell>
        </row>
        <row r="143">
          <cell r="A143" t="str">
            <v>Cossignano-1.4.3 AppIO</v>
          </cell>
          <cell r="B143" t="str">
            <v>Cossignano</v>
          </cell>
          <cell r="C143" t="str">
            <v>Comune di Cossignano</v>
          </cell>
          <cell r="D143" t="str">
            <v>10/05/2022, 11:21</v>
          </cell>
          <cell r="E143">
            <v>44785</v>
          </cell>
          <cell r="F143" t="str">
            <v>FINANZIATA</v>
          </cell>
          <cell r="G143" t="str">
            <v>1.4.3 - app IO</v>
          </cell>
          <cell r="H143" t="str">
            <v>1.4.3 AppIO</v>
          </cell>
        </row>
        <row r="144">
          <cell r="A144" t="str">
            <v>Cossignano-1.4.3 pagoPA</v>
          </cell>
          <cell r="B144" t="str">
            <v>Cossignano</v>
          </cell>
          <cell r="C144" t="str">
            <v>Comune di Cossignano</v>
          </cell>
          <cell r="D144" t="str">
            <v>13/06/2022, 15:22</v>
          </cell>
          <cell r="E144">
            <v>44825</v>
          </cell>
          <cell r="F144" t="str">
            <v>FINANZIATA</v>
          </cell>
          <cell r="G144" t="str">
            <v>1.4.3 - pagoPA</v>
          </cell>
          <cell r="H144" t="str">
            <v>1.4.3 pagoPA</v>
          </cell>
        </row>
        <row r="145">
          <cell r="A145" t="str">
            <v>Cossignano-1.4.4 SPID CIE</v>
          </cell>
          <cell r="B145" t="str">
            <v>Cossignano</v>
          </cell>
          <cell r="C145" t="str">
            <v>Comune di Cossignano</v>
          </cell>
          <cell r="D145" t="str">
            <v>20/06/2022, 13:46</v>
          </cell>
          <cell r="E145">
            <v>44775</v>
          </cell>
          <cell r="F145" t="str">
            <v>FINANZIATA</v>
          </cell>
          <cell r="G145" t="str">
            <v>1.4.4 Adozione SPID CIE</v>
          </cell>
          <cell r="H145" t="str">
            <v>1.4.4 SPID CIE</v>
          </cell>
        </row>
        <row r="146">
          <cell r="A146" t="str">
            <v>Cupra Marittima-1.2 CLOUD</v>
          </cell>
          <cell r="B146" t="str">
            <v>Cupra Marittima</v>
          </cell>
          <cell r="C146" t="str">
            <v>Comune di Cupra Marittima</v>
          </cell>
          <cell r="D146" t="str">
            <v>29/06/2022, 12:09</v>
          </cell>
          <cell r="E146">
            <v>44809</v>
          </cell>
          <cell r="F146" t="str">
            <v>FINANZIATA</v>
          </cell>
          <cell r="G146" t="str">
            <v>1.2 Abilitazione al Cloud</v>
          </cell>
          <cell r="H146" t="str">
            <v>1.2 CLOUD</v>
          </cell>
        </row>
        <row r="147">
          <cell r="A147" t="str">
            <v>Cupra Marittima-1.4.3 AppIO</v>
          </cell>
          <cell r="B147" t="str">
            <v>Cupra Marittima</v>
          </cell>
          <cell r="C147" t="str">
            <v>Comune di Cupra Marittima</v>
          </cell>
          <cell r="D147" t="str">
            <v>18/07/2022, 13:35</v>
          </cell>
          <cell r="E147">
            <v>44841</v>
          </cell>
          <cell r="F147" t="str">
            <v>FINANZIATA</v>
          </cell>
          <cell r="G147" t="str">
            <v>1.4.3 - app IO</v>
          </cell>
          <cell r="H147" t="str">
            <v>1.4.3 AppIO</v>
          </cell>
        </row>
        <row r="148">
          <cell r="A148" t="str">
            <v>Cupra Marittima-1.4.4 SPID CIE</v>
          </cell>
          <cell r="B148" t="str">
            <v>Cupra Marittima</v>
          </cell>
          <cell r="C148" t="str">
            <v>Comune di Cupra Marittima</v>
          </cell>
          <cell r="D148" t="str">
            <v>29/06/2022, 12:30</v>
          </cell>
          <cell r="E148">
            <v>44775</v>
          </cell>
          <cell r="F148" t="str">
            <v>FINANZIATA</v>
          </cell>
          <cell r="G148" t="str">
            <v>1.4.4 Adozione SPID CIE</v>
          </cell>
          <cell r="H148" t="str">
            <v>1.4.4 SPID CIE</v>
          </cell>
        </row>
        <row r="149">
          <cell r="A149" t="str">
            <v>Cupramontana-1.2 CLOUD</v>
          </cell>
          <cell r="B149" t="str">
            <v>Cupramontana</v>
          </cell>
          <cell r="C149" t="str">
            <v>Comune di Cupramontana</v>
          </cell>
          <cell r="D149" t="str">
            <v>29/07/2022, 11:20</v>
          </cell>
          <cell r="E149">
            <v>44909</v>
          </cell>
          <cell r="F149" t="str">
            <v>FINANZIATA</v>
          </cell>
          <cell r="G149" t="str">
            <v>1.2 Abilitazione al Cloud</v>
          </cell>
          <cell r="H149" t="str">
            <v>1.2 CLOUD</v>
          </cell>
        </row>
        <row r="150">
          <cell r="A150" t="str">
            <v>Cupramontana-1.4.3 AppIO</v>
          </cell>
          <cell r="B150" t="str">
            <v>Cupramontana</v>
          </cell>
          <cell r="C150" t="str">
            <v>Comune di Cupramontana</v>
          </cell>
          <cell r="D150" t="str">
            <v>08/07/2022, 11:13</v>
          </cell>
          <cell r="E150">
            <v>44841</v>
          </cell>
          <cell r="F150" t="str">
            <v>FINANZIATA</v>
          </cell>
          <cell r="G150" t="str">
            <v>1.4.3 - app IO</v>
          </cell>
          <cell r="H150" t="str">
            <v>1.4.3 AppIO</v>
          </cell>
        </row>
        <row r="151">
          <cell r="A151" t="str">
            <v>Cupramontana-1.4.3 pagoPA</v>
          </cell>
          <cell r="B151" t="str">
            <v>Cupramontana</v>
          </cell>
          <cell r="C151" t="str">
            <v>Comune di Cupramontana</v>
          </cell>
          <cell r="D151" t="str">
            <v>08/07/2022, 11:01</v>
          </cell>
          <cell r="E151">
            <v>44876</v>
          </cell>
          <cell r="F151" t="str">
            <v>FINANZIATA</v>
          </cell>
          <cell r="G151" t="str">
            <v>1.4.3 - pagoPA</v>
          </cell>
          <cell r="H151" t="str">
            <v>1.4.3 pagoPA</v>
          </cell>
        </row>
        <row r="152">
          <cell r="A152" t="str">
            <v>Cupramontana-1.4.4 SPID CIE</v>
          </cell>
          <cell r="B152" t="str">
            <v>Cupramontana</v>
          </cell>
          <cell r="C152" t="str">
            <v>Comune di Cupramontana</v>
          </cell>
          <cell r="D152" t="str">
            <v>06/07/2022, 15:39</v>
          </cell>
          <cell r="E152">
            <v>44895</v>
          </cell>
          <cell r="F152" t="str">
            <v>FINANZIATA</v>
          </cell>
          <cell r="G152" t="str">
            <v>1.4.4 Adozione SPID CIE</v>
          </cell>
          <cell r="H152" t="str">
            <v>1.4.4 SPID CIE</v>
          </cell>
        </row>
        <row r="153">
          <cell r="A153" t="str">
            <v>Esanatoglia-1.4.3 AppIO</v>
          </cell>
          <cell r="B153" t="str">
            <v>Esanatoglia</v>
          </cell>
          <cell r="C153" t="str">
            <v>Comune di Esanatoglia</v>
          </cell>
          <cell r="D153" t="str">
            <v>18/08/2022, 16:39</v>
          </cell>
          <cell r="E153">
            <v>44867</v>
          </cell>
          <cell r="F153" t="str">
            <v>FINANZIATA</v>
          </cell>
          <cell r="G153" t="str">
            <v>1.4.3 - app IO</v>
          </cell>
          <cell r="H153" t="str">
            <v>1.4.3 AppIO</v>
          </cell>
        </row>
        <row r="154">
          <cell r="A154" t="str">
            <v>Esanatoglia-1.4.3 pagoPA</v>
          </cell>
          <cell r="B154" t="str">
            <v>Esanatoglia</v>
          </cell>
          <cell r="C154" t="str">
            <v>Comune di Esanatoglia</v>
          </cell>
          <cell r="D154" t="str">
            <v>18/08/2022, 16:13</v>
          </cell>
          <cell r="E154">
            <v>44902</v>
          </cell>
          <cell r="F154" t="str">
            <v>FINANZIATA</v>
          </cell>
          <cell r="G154" t="str">
            <v>1.4.3 - pagoPA</v>
          </cell>
          <cell r="H154" t="str">
            <v>1.4.3 pagoPA</v>
          </cell>
        </row>
        <row r="155">
          <cell r="A155" t="str">
            <v>Esanatoglia-1.4.4 SPID CIE</v>
          </cell>
          <cell r="B155" t="str">
            <v>Esanatoglia</v>
          </cell>
          <cell r="C155" t="str">
            <v>Comune di Esanatoglia</v>
          </cell>
          <cell r="D155" t="str">
            <v>23/05/2022, 17:53</v>
          </cell>
          <cell r="E155">
            <v>44775</v>
          </cell>
          <cell r="F155" t="str">
            <v>FINANZIATA</v>
          </cell>
          <cell r="G155" t="str">
            <v>1.4.4 Adozione SPID CIE</v>
          </cell>
          <cell r="H155" t="str">
            <v>1.4.4 SPID CIE</v>
          </cell>
        </row>
        <row r="156">
          <cell r="A156" t="str">
            <v>Fabriano-1.2 CLOUD</v>
          </cell>
          <cell r="B156" t="str">
            <v>Fabriano</v>
          </cell>
          <cell r="C156" t="str">
            <v>Comune di Fabriano</v>
          </cell>
          <cell r="D156" t="str">
            <v>01/06/2022, 10:12</v>
          </cell>
          <cell r="E156">
            <v>44809</v>
          </cell>
          <cell r="F156" t="str">
            <v>FINANZIATA</v>
          </cell>
          <cell r="G156" t="str">
            <v>1.2 Abilitazione al Cloud</v>
          </cell>
          <cell r="H156" t="str">
            <v>1.2 CLOUD</v>
          </cell>
        </row>
        <row r="157">
          <cell r="A157" t="str">
            <v>Fabriano-1.4.3 AppIO</v>
          </cell>
          <cell r="B157" t="str">
            <v>Fabriano</v>
          </cell>
          <cell r="C157" t="str">
            <v>Comune di Fabriano</v>
          </cell>
          <cell r="D157" t="str">
            <v>01/06/2022, 10:07</v>
          </cell>
          <cell r="E157">
            <v>44785</v>
          </cell>
          <cell r="F157" t="str">
            <v>FINANZIATA</v>
          </cell>
          <cell r="G157" t="str">
            <v>1.4.3 - app IO</v>
          </cell>
          <cell r="H157" t="str">
            <v>1.4.3 AppIO</v>
          </cell>
        </row>
        <row r="158">
          <cell r="A158" t="str">
            <v>Fabriano-1.4.3 pagoPA</v>
          </cell>
          <cell r="B158" t="str">
            <v>Fabriano</v>
          </cell>
          <cell r="C158" t="str">
            <v>Comune di Fabriano</v>
          </cell>
          <cell r="D158" t="str">
            <v>01/06/2022, 10:10</v>
          </cell>
          <cell r="E158">
            <v>44775</v>
          </cell>
          <cell r="F158" t="str">
            <v>FINANZIATA</v>
          </cell>
          <cell r="G158" t="str">
            <v>1.4.3 - pagoPA</v>
          </cell>
          <cell r="H158" t="str">
            <v>1.4.3 pagoPA</v>
          </cell>
        </row>
        <row r="159">
          <cell r="A159" t="str">
            <v>Fabriano-1.4.4 SPID CIE</v>
          </cell>
          <cell r="B159" t="str">
            <v>Fabriano</v>
          </cell>
          <cell r="C159" t="str">
            <v>Comune di Fabriano</v>
          </cell>
          <cell r="D159" t="str">
            <v>01/06/2022, 10:05</v>
          </cell>
          <cell r="E159">
            <v>44775</v>
          </cell>
          <cell r="F159" t="str">
            <v>FINANZIATA</v>
          </cell>
          <cell r="G159" t="str">
            <v>1.4.4 Adozione SPID CIE</v>
          </cell>
          <cell r="H159" t="str">
            <v>1.4.4 SPID CIE</v>
          </cell>
        </row>
        <row r="160">
          <cell r="A160" t="str">
            <v>Falconara Marittima-1.2 CLOUD</v>
          </cell>
          <cell r="B160" t="str">
            <v>Falconara Marittima</v>
          </cell>
          <cell r="C160" t="str">
            <v>Comune di Falconara Marittima</v>
          </cell>
          <cell r="D160" t="str">
            <v>01/06/2022, 13:33</v>
          </cell>
          <cell r="E160">
            <v>44809</v>
          </cell>
          <cell r="F160" t="str">
            <v>FINANZIATA</v>
          </cell>
          <cell r="G160" t="str">
            <v>1.2 Abilitazione al Cloud</v>
          </cell>
          <cell r="H160" t="str">
            <v>1.2 CLOUD</v>
          </cell>
        </row>
        <row r="161">
          <cell r="A161" t="str">
            <v>Falconara Marittima-1.4.3 AppIO</v>
          </cell>
          <cell r="B161" t="str">
            <v>Falconara Marittima</v>
          </cell>
          <cell r="C161" t="str">
            <v>Comune di Falconara Marittima</v>
          </cell>
          <cell r="D161" t="str">
            <v>19/05/2022, 17:30</v>
          </cell>
          <cell r="E161">
            <v>44785</v>
          </cell>
          <cell r="F161" t="str">
            <v>FINANZIATA</v>
          </cell>
          <cell r="G161" t="str">
            <v>1.4.3 - app IO</v>
          </cell>
          <cell r="H161" t="str">
            <v>1.4.3 AppIO</v>
          </cell>
        </row>
        <row r="162">
          <cell r="A162" t="str">
            <v>Falconara Marittima-1.4.3 pagoPA</v>
          </cell>
          <cell r="B162" t="str">
            <v>Falconara Marittima</v>
          </cell>
          <cell r="C162" t="str">
            <v>Comune di Falconara Marittima</v>
          </cell>
          <cell r="D162" t="str">
            <v>10/06/2022, 12:25</v>
          </cell>
          <cell r="E162">
            <v>44825</v>
          </cell>
          <cell r="F162" t="str">
            <v>FINANZIATA</v>
          </cell>
          <cell r="G162" t="str">
            <v>1.4.3 - pagoPA</v>
          </cell>
          <cell r="H162" t="str">
            <v>1.4.3 pagoPA</v>
          </cell>
        </row>
        <row r="163">
          <cell r="A163" t="str">
            <v>Falconara Marittima-1.4.4 SPID CIE</v>
          </cell>
          <cell r="B163" t="str">
            <v>Falconara Marittima</v>
          </cell>
          <cell r="C163" t="str">
            <v>Comune di Falconara Marittima</v>
          </cell>
          <cell r="D163" t="str">
            <v>19/05/2022, 15:53</v>
          </cell>
          <cell r="E163">
            <v>44775</v>
          </cell>
          <cell r="F163" t="str">
            <v>FINANZIATA</v>
          </cell>
          <cell r="G163" t="str">
            <v>1.4.4 Adozione SPID CIE</v>
          </cell>
          <cell r="H163" t="str">
            <v>1.4.4 SPID CIE</v>
          </cell>
        </row>
        <row r="164">
          <cell r="A164" t="str">
            <v>Falerone-1.2 CLOUD</v>
          </cell>
          <cell r="B164" t="str">
            <v>Falerone</v>
          </cell>
          <cell r="C164" t="str">
            <v>Comune di Falerone</v>
          </cell>
          <cell r="D164" t="str">
            <v>17/06/2022, 13:03</v>
          </cell>
          <cell r="E164">
            <v>44809</v>
          </cell>
          <cell r="F164" t="str">
            <v>FINANZIATA</v>
          </cell>
          <cell r="G164" t="str">
            <v>1.2 Abilitazione al Cloud</v>
          </cell>
          <cell r="H164" t="str">
            <v>1.2 CLOUD</v>
          </cell>
        </row>
        <row r="165">
          <cell r="A165" t="str">
            <v>Falerone-1.4.3 pagoPA</v>
          </cell>
          <cell r="B165" t="str">
            <v>Falerone</v>
          </cell>
          <cell r="C165" t="str">
            <v>Comune di Falerone</v>
          </cell>
          <cell r="D165" t="str">
            <v>30/05/2022, 11:28</v>
          </cell>
          <cell r="E165">
            <v>44775</v>
          </cell>
          <cell r="F165" t="str">
            <v>FINANZIATA</v>
          </cell>
          <cell r="G165" t="str">
            <v>1.4.3 - pagoPA</v>
          </cell>
          <cell r="H165" t="str">
            <v>1.4.3 pagoPA</v>
          </cell>
        </row>
        <row r="166">
          <cell r="A166" t="str">
            <v>Fano-1.2 CLOUD</v>
          </cell>
          <cell r="B166" t="str">
            <v>Fano</v>
          </cell>
          <cell r="C166" t="str">
            <v>Comune di Fano</v>
          </cell>
          <cell r="D166" t="str">
            <v>10/06/2022, 10:17</v>
          </cell>
          <cell r="E166">
            <v>44809</v>
          </cell>
          <cell r="F166" t="str">
            <v>FINANZIATA</v>
          </cell>
          <cell r="G166" t="str">
            <v>1.2 Abilitazione al Cloud</v>
          </cell>
          <cell r="H166" t="str">
            <v>1.2 CLOUD</v>
          </cell>
        </row>
        <row r="167">
          <cell r="A167" t="str">
            <v>Fano-1.4.3 AppIO</v>
          </cell>
          <cell r="B167" t="str">
            <v>Fano</v>
          </cell>
          <cell r="C167" t="str">
            <v>Comune di Fano</v>
          </cell>
          <cell r="D167" t="str">
            <v>01/07/2022, 11:17</v>
          </cell>
          <cell r="E167">
            <v>44785</v>
          </cell>
          <cell r="F167" t="str">
            <v>FINANZIATA</v>
          </cell>
          <cell r="G167" t="str">
            <v>1.4.3 - app IO</v>
          </cell>
          <cell r="H167" t="str">
            <v>1.4.3 AppIO</v>
          </cell>
        </row>
        <row r="168">
          <cell r="A168" t="str">
            <v>Fermignano-1.2 CLOUD</v>
          </cell>
          <cell r="B168" t="str">
            <v>Fermignano</v>
          </cell>
          <cell r="C168" t="str">
            <v>Comune di Fermignano</v>
          </cell>
          <cell r="D168" t="str">
            <v>28/07/2022, 09:32</v>
          </cell>
          <cell r="E168">
            <v>44909</v>
          </cell>
          <cell r="F168" t="str">
            <v>FINANZIATA</v>
          </cell>
          <cell r="G168" t="str">
            <v>1.2 Abilitazione al Cloud</v>
          </cell>
          <cell r="H168" t="str">
            <v>1.2 CLOUD</v>
          </cell>
        </row>
        <row r="169">
          <cell r="A169" t="str">
            <v>Fermignano-1.4.3 pagoPA</v>
          </cell>
          <cell r="B169" t="str">
            <v>Fermignano</v>
          </cell>
          <cell r="C169" t="str">
            <v>Comune di Fermignano</v>
          </cell>
          <cell r="D169" t="str">
            <v>28/07/2022, 09:59</v>
          </cell>
          <cell r="E169">
            <v>44876</v>
          </cell>
          <cell r="F169" t="str">
            <v>FINANZIATA</v>
          </cell>
          <cell r="G169" t="str">
            <v>1.4.3 - pagoPA</v>
          </cell>
          <cell r="H169" t="str">
            <v>1.4.3 pagoPA</v>
          </cell>
        </row>
        <row r="170">
          <cell r="A170" t="str">
            <v>Fermignano-1.4.4 SPID CIE</v>
          </cell>
          <cell r="B170" t="str">
            <v>Fermignano</v>
          </cell>
          <cell r="C170" t="str">
            <v>Comune di Fermignano</v>
          </cell>
          <cell r="D170" t="str">
            <v>28/07/2022, 09:48</v>
          </cell>
          <cell r="E170">
            <v>44895</v>
          </cell>
          <cell r="F170" t="str">
            <v>FINANZIATA</v>
          </cell>
          <cell r="G170" t="str">
            <v>1.4.4 Adozione SPID CIE</v>
          </cell>
          <cell r="H170" t="str">
            <v>1.4.4 SPID CIE</v>
          </cell>
        </row>
        <row r="171">
          <cell r="A171" t="str">
            <v>Fermo-1.2 CLOUD</v>
          </cell>
          <cell r="B171" t="str">
            <v>Fermo</v>
          </cell>
          <cell r="C171" t="str">
            <v>Comune di Fermo</v>
          </cell>
          <cell r="D171" t="str">
            <v>01/08/2022, 11:42</v>
          </cell>
          <cell r="E171">
            <v>44909</v>
          </cell>
          <cell r="F171" t="str">
            <v>FINANZIATA</v>
          </cell>
          <cell r="G171" t="str">
            <v>1.2 Abilitazione al Cloud</v>
          </cell>
          <cell r="H171" t="str">
            <v>1.2 CLOUD</v>
          </cell>
        </row>
        <row r="172">
          <cell r="A172" t="str">
            <v>Fermo-1.4.3 AppIO</v>
          </cell>
          <cell r="B172" t="str">
            <v>Fermo</v>
          </cell>
          <cell r="C172" t="str">
            <v>Comune di Fermo</v>
          </cell>
          <cell r="D172" t="str">
            <v>30/08/2022, 12:14</v>
          </cell>
          <cell r="E172">
            <v>44867</v>
          </cell>
          <cell r="F172" t="str">
            <v>FINANZIATA</v>
          </cell>
          <cell r="G172" t="str">
            <v>1.4.3 - app IO</v>
          </cell>
          <cell r="H172" t="str">
            <v>1.4.3 AppIO</v>
          </cell>
        </row>
        <row r="173">
          <cell r="A173" t="str">
            <v>Fermo-1.4.4 SPID CIE</v>
          </cell>
          <cell r="B173" t="str">
            <v>Fermo</v>
          </cell>
          <cell r="C173" t="str">
            <v>Comune di Fermo</v>
          </cell>
          <cell r="D173" t="str">
            <v>01/08/2022, 12:07</v>
          </cell>
          <cell r="E173">
            <v>44895</v>
          </cell>
          <cell r="F173" t="str">
            <v>FINANZIATA</v>
          </cell>
          <cell r="G173" t="str">
            <v>1.4.4 Adozione SPID CIE</v>
          </cell>
          <cell r="H173" t="str">
            <v>1.4.4 SPID CIE</v>
          </cell>
        </row>
        <row r="174">
          <cell r="A174" t="str">
            <v>Fiastra-1.2 CLOUD</v>
          </cell>
          <cell r="B174" t="str">
            <v>Fiastra</v>
          </cell>
          <cell r="C174" t="str">
            <v>Comune di Fiastra</v>
          </cell>
          <cell r="D174" t="str">
            <v>26/07/2022, 13:36</v>
          </cell>
          <cell r="E174">
            <v>44909</v>
          </cell>
          <cell r="F174" t="str">
            <v>FINANZIATA</v>
          </cell>
          <cell r="G174" t="str">
            <v>1.2 Abilitazione al Cloud</v>
          </cell>
          <cell r="H174" t="str">
            <v>1.2 CLOUD</v>
          </cell>
        </row>
        <row r="175">
          <cell r="A175" t="str">
            <v>Fiastra-1.4.3 AppIO</v>
          </cell>
          <cell r="B175" t="str">
            <v>Fiastra</v>
          </cell>
          <cell r="C175" t="str">
            <v>Comune di Fiastra</v>
          </cell>
          <cell r="D175" t="str">
            <v>18/08/2022, 11:30</v>
          </cell>
          <cell r="E175">
            <v>44867</v>
          </cell>
          <cell r="F175" t="str">
            <v>FINANZIATA</v>
          </cell>
          <cell r="G175" t="str">
            <v>1.4.3 - app IO</v>
          </cell>
          <cell r="H175" t="str">
            <v>1.4.3 AppIO</v>
          </cell>
        </row>
        <row r="176">
          <cell r="A176" t="str">
            <v>Fiastra-1.4.3 pagoPA</v>
          </cell>
          <cell r="B176" t="str">
            <v>Fiastra</v>
          </cell>
          <cell r="C176" t="str">
            <v>Comune di Fiastra</v>
          </cell>
          <cell r="D176" t="str">
            <v>18/08/2022, 11:56</v>
          </cell>
          <cell r="E176">
            <v>44902</v>
          </cell>
          <cell r="F176" t="str">
            <v>FINANZIATA</v>
          </cell>
          <cell r="G176" t="str">
            <v>1.4.3 - pagoPA</v>
          </cell>
          <cell r="H176" t="str">
            <v>1.4.3 pagoPA</v>
          </cell>
        </row>
        <row r="177">
          <cell r="A177" t="str">
            <v>Fiastra-1.4.4 SPID CIE</v>
          </cell>
          <cell r="B177" t="str">
            <v>Fiastra</v>
          </cell>
          <cell r="C177" t="str">
            <v>Comune di Fiastra</v>
          </cell>
          <cell r="D177" t="str">
            <v>13/07/2022, 11:25</v>
          </cell>
          <cell r="E177">
            <v>44895</v>
          </cell>
          <cell r="F177" t="str">
            <v>FINANZIATA</v>
          </cell>
          <cell r="G177" t="str">
            <v>1.4.4 Adozione SPID CIE</v>
          </cell>
          <cell r="H177" t="str">
            <v>1.4.4 SPID CIE</v>
          </cell>
        </row>
        <row r="178">
          <cell r="A178" t="str">
            <v>Filottrano-1.4.3 AppIO</v>
          </cell>
          <cell r="B178" t="str">
            <v>Filottrano</v>
          </cell>
          <cell r="C178" t="str">
            <v>Comune di Filottrano</v>
          </cell>
          <cell r="D178" t="str">
            <v>01/07/2022, 11:08</v>
          </cell>
          <cell r="E178">
            <v>44785</v>
          </cell>
          <cell r="F178" t="str">
            <v>FINANZIATA</v>
          </cell>
          <cell r="G178" t="str">
            <v>1.4.3 - app IO</v>
          </cell>
          <cell r="H178" t="str">
            <v>1.4.3 AppIO</v>
          </cell>
        </row>
        <row r="179">
          <cell r="A179" t="str">
            <v>Filottrano-1.4.4 SPID CIE</v>
          </cell>
          <cell r="B179" t="str">
            <v>Filottrano</v>
          </cell>
          <cell r="C179" t="str">
            <v>Comune di Filottrano</v>
          </cell>
          <cell r="D179" t="str">
            <v>31/05/2022, 12:27</v>
          </cell>
          <cell r="E179">
            <v>44775</v>
          </cell>
          <cell r="F179" t="str">
            <v>FINANZIATA</v>
          </cell>
          <cell r="G179" t="str">
            <v>1.4.4 Adozione SPID CIE</v>
          </cell>
          <cell r="H179" t="str">
            <v>1.4.4 SPID CIE</v>
          </cell>
        </row>
        <row r="180">
          <cell r="A180" t="str">
            <v>Fiuminata-1.2 CLOUD</v>
          </cell>
          <cell r="B180" t="str">
            <v>Fiuminata</v>
          </cell>
          <cell r="C180" t="str">
            <v>Comune di Fiuminata</v>
          </cell>
          <cell r="D180" t="str">
            <v>07/10/2022, 10:25</v>
          </cell>
          <cell r="E180">
            <v>44909</v>
          </cell>
          <cell r="F180" t="str">
            <v>FINANZIATA</v>
          </cell>
          <cell r="G180" t="str">
            <v>1.2 Abilitazione al Cloud</v>
          </cell>
          <cell r="H180" t="str">
            <v>1.2 CLOUD</v>
          </cell>
        </row>
        <row r="181">
          <cell r="A181" t="str">
            <v>Fiuminata-1.4.3 AppIO</v>
          </cell>
          <cell r="B181" t="str">
            <v>Fiuminata</v>
          </cell>
          <cell r="C181" t="str">
            <v>Comune di Fiuminata</v>
          </cell>
          <cell r="D181" t="str">
            <v>31/08/2022, 13:08</v>
          </cell>
          <cell r="E181">
            <v>44867</v>
          </cell>
          <cell r="F181" t="str">
            <v>FINANZIATA</v>
          </cell>
          <cell r="G181" t="str">
            <v>1.4.3 - app IO</v>
          </cell>
          <cell r="H181" t="str">
            <v>1.4.3 AppIO</v>
          </cell>
        </row>
        <row r="182">
          <cell r="A182" t="str">
            <v>Fiuminata-1.4.3 pagoPA</v>
          </cell>
          <cell r="B182" t="str">
            <v>Fiuminata</v>
          </cell>
          <cell r="C182" t="str">
            <v>Comune di Fiuminata</v>
          </cell>
          <cell r="D182" t="str">
            <v>02/09/2022, 13:39</v>
          </cell>
          <cell r="E182">
            <v>44902</v>
          </cell>
          <cell r="F182" t="str">
            <v>FINANZIATA</v>
          </cell>
          <cell r="G182" t="str">
            <v>1.4.3 - pagoPA</v>
          </cell>
          <cell r="H182" t="str">
            <v>1.4.3 pagoPA</v>
          </cell>
        </row>
        <row r="183">
          <cell r="A183" t="str">
            <v>Fiuminata-1.4.4 SPID CIE</v>
          </cell>
          <cell r="B183" t="str">
            <v>Fiuminata</v>
          </cell>
          <cell r="C183" t="str">
            <v>Comune di Fiuminata</v>
          </cell>
          <cell r="D183" t="str">
            <v>23/05/2022, 15:12</v>
          </cell>
          <cell r="E183">
            <v>44775</v>
          </cell>
          <cell r="F183" t="str">
            <v>FINANZIATA</v>
          </cell>
          <cell r="G183" t="str">
            <v>1.4.4 Adozione SPID CIE</v>
          </cell>
          <cell r="H183" t="str">
            <v>1.4.4 SPID CIE</v>
          </cell>
        </row>
        <row r="184">
          <cell r="A184" t="str">
            <v>Folignano-1.2 CLOUD</v>
          </cell>
          <cell r="B184" t="str">
            <v>Folignano</v>
          </cell>
          <cell r="C184" t="str">
            <v>Comune di Folignano</v>
          </cell>
          <cell r="D184" t="str">
            <v>26/07/2022, 13:32</v>
          </cell>
          <cell r="E184">
            <v>44909</v>
          </cell>
          <cell r="F184" t="str">
            <v>FINANZIATA</v>
          </cell>
          <cell r="G184" t="str">
            <v>1.2 Abilitazione al Cloud</v>
          </cell>
          <cell r="H184" t="str">
            <v>1.2 CLOUD</v>
          </cell>
        </row>
        <row r="185">
          <cell r="A185" t="str">
            <v>Folignano-1.4.3 AppIO</v>
          </cell>
          <cell r="B185" t="str">
            <v>Folignano</v>
          </cell>
          <cell r="C185" t="str">
            <v>Comune di Folignano</v>
          </cell>
          <cell r="D185" t="str">
            <v>23/08/2022, 15:57</v>
          </cell>
          <cell r="E185">
            <v>44867</v>
          </cell>
          <cell r="F185" t="str">
            <v>FINANZIATA</v>
          </cell>
          <cell r="G185" t="str">
            <v>1.4.3 - app IO</v>
          </cell>
          <cell r="H185" t="str">
            <v>1.4.3 AppIO</v>
          </cell>
        </row>
        <row r="186">
          <cell r="A186" t="str">
            <v>Folignano-1.4.3 pagoPA</v>
          </cell>
          <cell r="B186" t="str">
            <v>Folignano</v>
          </cell>
          <cell r="C186" t="str">
            <v>Comune di Folignano</v>
          </cell>
          <cell r="D186" t="str">
            <v>23/08/2022, 18:34</v>
          </cell>
          <cell r="E186">
            <v>44902</v>
          </cell>
          <cell r="F186" t="str">
            <v>FINANZIATA</v>
          </cell>
          <cell r="G186" t="str">
            <v>1.4.3 - pagoPA</v>
          </cell>
          <cell r="H186" t="str">
            <v>1.4.3 pagoPA</v>
          </cell>
        </row>
        <row r="187">
          <cell r="A187" t="str">
            <v>Folignano-1.4.4 SPID CIE</v>
          </cell>
          <cell r="B187" t="str">
            <v>Folignano</v>
          </cell>
          <cell r="C187" t="str">
            <v>Comune di Folignano</v>
          </cell>
          <cell r="D187" t="str">
            <v>26/07/2022, 14:16</v>
          </cell>
          <cell r="E187">
            <v>44895</v>
          </cell>
          <cell r="F187" t="str">
            <v>FINANZIATA</v>
          </cell>
          <cell r="G187" t="str">
            <v>1.4.4 Adozione SPID CIE</v>
          </cell>
          <cell r="H187" t="str">
            <v>1.4.4 SPID CIE</v>
          </cell>
        </row>
        <row r="188">
          <cell r="A188" t="str">
            <v>Force-1.2 CLOUD</v>
          </cell>
          <cell r="B188" t="str">
            <v>Force</v>
          </cell>
          <cell r="C188" t="str">
            <v>Comune di Force</v>
          </cell>
          <cell r="D188" t="str">
            <v>29/07/2022, 18:33</v>
          </cell>
          <cell r="E188">
            <v>44909</v>
          </cell>
          <cell r="F188" t="str">
            <v>FINANZIATA</v>
          </cell>
          <cell r="G188" t="str">
            <v>1.2 Abilitazione al Cloud</v>
          </cell>
          <cell r="H188" t="str">
            <v>1.2 CLOUD</v>
          </cell>
        </row>
        <row r="189">
          <cell r="A189" t="str">
            <v>Force-1.4.3 AppIO</v>
          </cell>
          <cell r="B189" t="str">
            <v>Force</v>
          </cell>
          <cell r="C189" t="str">
            <v>Comune di Force</v>
          </cell>
          <cell r="D189" t="str">
            <v>17/08/2022, 12:33</v>
          </cell>
          <cell r="E189">
            <v>44867</v>
          </cell>
          <cell r="F189" t="str">
            <v>FINANZIATA</v>
          </cell>
          <cell r="G189" t="str">
            <v>1.4.3 - app IO</v>
          </cell>
          <cell r="H189" t="str">
            <v>1.4.3 AppIO</v>
          </cell>
        </row>
        <row r="190">
          <cell r="A190" t="str">
            <v>Force-1.4.4 SPID CIE</v>
          </cell>
          <cell r="B190" t="str">
            <v>Force</v>
          </cell>
          <cell r="C190" t="str">
            <v>Comune di Force</v>
          </cell>
          <cell r="D190" t="str">
            <v>11/08/2022, 11:14</v>
          </cell>
          <cell r="E190">
            <v>44895</v>
          </cell>
          <cell r="F190" t="str">
            <v>FINANZIATA</v>
          </cell>
          <cell r="G190" t="str">
            <v>1.4.4 Adozione SPID CIE</v>
          </cell>
          <cell r="H190" t="str">
            <v>1.4.4 SPID CIE</v>
          </cell>
        </row>
        <row r="191">
          <cell r="A191" t="str">
            <v>Fossombrone-1.2 CLOUD</v>
          </cell>
          <cell r="B191" t="str">
            <v>Fossombrone</v>
          </cell>
          <cell r="C191" t="str">
            <v>Comune di Fossombrone</v>
          </cell>
          <cell r="D191" t="str">
            <v>30/06/2022, 12:03</v>
          </cell>
          <cell r="E191">
            <v>44809</v>
          </cell>
          <cell r="F191" t="str">
            <v>FINANZIATA</v>
          </cell>
          <cell r="G191" t="str">
            <v>1.2 Abilitazione al Cloud</v>
          </cell>
          <cell r="H191" t="str">
            <v>1.2 CLOUD</v>
          </cell>
        </row>
        <row r="192">
          <cell r="A192" t="str">
            <v>Fossombrone-1.4.3 AppIO</v>
          </cell>
          <cell r="B192" t="str">
            <v>Fossombrone</v>
          </cell>
          <cell r="C192" t="str">
            <v>Comune di Fossombrone</v>
          </cell>
          <cell r="D192" t="str">
            <v>04/07/2022, 13:53</v>
          </cell>
          <cell r="E192">
            <v>44785</v>
          </cell>
          <cell r="F192" t="str">
            <v>FINANZIATA</v>
          </cell>
          <cell r="G192" t="str">
            <v>1.4.3 - app IO</v>
          </cell>
          <cell r="H192" t="str">
            <v>1.4.3 AppIO</v>
          </cell>
        </row>
        <row r="193">
          <cell r="A193" t="str">
            <v>Fossombrone-1.4.3 pagoPA</v>
          </cell>
          <cell r="B193" t="str">
            <v>Fossombrone</v>
          </cell>
          <cell r="C193" t="str">
            <v>Comune di Fossombrone</v>
          </cell>
          <cell r="D193" t="str">
            <v>04/07/2022, 14:27</v>
          </cell>
          <cell r="E193">
            <v>44825</v>
          </cell>
          <cell r="F193" t="str">
            <v>FINANZIATA</v>
          </cell>
          <cell r="G193" t="str">
            <v>1.4.3 - pagoPA</v>
          </cell>
          <cell r="H193" t="str">
            <v>1.4.3 pagoPA</v>
          </cell>
        </row>
        <row r="194">
          <cell r="A194" t="str">
            <v>Fossombrone-1.4.4 SPID CIE</v>
          </cell>
          <cell r="B194" t="str">
            <v>Fossombrone</v>
          </cell>
          <cell r="C194" t="str">
            <v>Comune di Fossombrone</v>
          </cell>
          <cell r="D194" t="str">
            <v>05/07/2022, 12:21</v>
          </cell>
          <cell r="E194">
            <v>44895</v>
          </cell>
          <cell r="F194" t="str">
            <v>FINANZIATA</v>
          </cell>
          <cell r="G194" t="str">
            <v>1.4.4 Adozione SPID CIE</v>
          </cell>
          <cell r="H194" t="str">
            <v>1.4.4 SPID CIE</v>
          </cell>
        </row>
        <row r="195">
          <cell r="A195" t="str">
            <v>Francavilla D'Ete-1.4.3 AppIO</v>
          </cell>
          <cell r="B195" t="str">
            <v>Francavilla D'Ete</v>
          </cell>
          <cell r="C195" t="str">
            <v>Comune di Francavilla D'Ete</v>
          </cell>
          <cell r="D195" t="str">
            <v>26/07/2022, 12:06</v>
          </cell>
          <cell r="E195">
            <v>44841</v>
          </cell>
          <cell r="F195" t="str">
            <v>FINANZIATA</v>
          </cell>
          <cell r="G195" t="str">
            <v>1.4.3 - app IO</v>
          </cell>
          <cell r="H195" t="str">
            <v>1.4.3 AppIO</v>
          </cell>
        </row>
        <row r="196">
          <cell r="A196" t="str">
            <v>Francavilla D'Ete-1.4.3 pagoPA</v>
          </cell>
          <cell r="B196" t="str">
            <v>Francavilla D'Ete</v>
          </cell>
          <cell r="C196" t="str">
            <v>Comune di Francavilla D'Ete</v>
          </cell>
          <cell r="D196" t="str">
            <v>26/07/2022, 11:13</v>
          </cell>
          <cell r="E196">
            <v>44876</v>
          </cell>
          <cell r="F196" t="str">
            <v>FINANZIATA</v>
          </cell>
          <cell r="G196" t="str">
            <v>1.4.3 - pagoPA</v>
          </cell>
          <cell r="H196" t="str">
            <v>1.4.3 pagoPA</v>
          </cell>
        </row>
        <row r="197">
          <cell r="A197" t="str">
            <v>Francavilla D'Ete-1.4.4 SPID CIE</v>
          </cell>
          <cell r="B197" t="str">
            <v>Francavilla D'Ete</v>
          </cell>
          <cell r="C197" t="str">
            <v>Comune di Francavilla D'Ete</v>
          </cell>
          <cell r="D197" t="str">
            <v>20/06/2022, 11:06</v>
          </cell>
          <cell r="E197">
            <v>44775</v>
          </cell>
          <cell r="F197" t="str">
            <v>FINANZIATA</v>
          </cell>
          <cell r="G197" t="str">
            <v>1.4.4 Adozione SPID CIE</v>
          </cell>
          <cell r="H197" t="str">
            <v>1.4.4 SPID CIE</v>
          </cell>
        </row>
        <row r="198">
          <cell r="A198" t="str">
            <v>Fratte Rosa-1.2 CLOUD</v>
          </cell>
          <cell r="B198" t="str">
            <v>Fratte Rosa</v>
          </cell>
          <cell r="C198" t="str">
            <v>Comune di Fratte Rosa</v>
          </cell>
          <cell r="D198" t="str">
            <v>23/06/2022, 15:47</v>
          </cell>
          <cell r="E198">
            <v>44809</v>
          </cell>
          <cell r="F198" t="str">
            <v>FINANZIATA</v>
          </cell>
          <cell r="G198" t="str">
            <v>1.2 Abilitazione al Cloud</v>
          </cell>
          <cell r="H198" t="str">
            <v>1.2 CLOUD</v>
          </cell>
        </row>
        <row r="199">
          <cell r="A199" t="str">
            <v>Fratte Rosa-1.4.3 AppIO</v>
          </cell>
          <cell r="B199" t="str">
            <v>Fratte Rosa</v>
          </cell>
          <cell r="C199" t="str">
            <v>Comune di Fratte Rosa</v>
          </cell>
          <cell r="D199" t="str">
            <v>01/08/2022, 15:30</v>
          </cell>
          <cell r="E199">
            <v>44841</v>
          </cell>
          <cell r="F199" t="str">
            <v>FINANZIATA</v>
          </cell>
          <cell r="G199" t="str">
            <v>1.4.3 - app IO</v>
          </cell>
          <cell r="H199" t="str">
            <v>1.4.3 AppIO</v>
          </cell>
        </row>
        <row r="200">
          <cell r="A200" t="str">
            <v>Fratte Rosa-1.4.4 SPID CIE</v>
          </cell>
          <cell r="B200" t="str">
            <v>Fratte Rosa</v>
          </cell>
          <cell r="C200" t="str">
            <v>Comune di Fratte Rosa</v>
          </cell>
          <cell r="D200" t="str">
            <v>28/07/2022, 15:44</v>
          </cell>
          <cell r="E200">
            <v>44895</v>
          </cell>
          <cell r="F200" t="str">
            <v>FINANZIATA</v>
          </cell>
          <cell r="G200" t="str">
            <v>1.4.4 Adozione SPID CIE</v>
          </cell>
          <cell r="H200" t="str">
            <v>1.4.4 SPID CIE</v>
          </cell>
        </row>
        <row r="201">
          <cell r="A201" t="str">
            <v>Frontone-1.2 CLOUD</v>
          </cell>
          <cell r="B201" t="str">
            <v>Frontone</v>
          </cell>
          <cell r="C201" t="str">
            <v>Comune di Frontone</v>
          </cell>
          <cell r="D201" t="str">
            <v>28/07/2022, 10:23</v>
          </cell>
          <cell r="E201">
            <v>44909</v>
          </cell>
          <cell r="F201" t="str">
            <v>FINANZIATA</v>
          </cell>
          <cell r="G201" t="str">
            <v>1.2 Abilitazione al Cloud</v>
          </cell>
          <cell r="H201" t="str">
            <v>1.2 CLOUD</v>
          </cell>
        </row>
        <row r="202">
          <cell r="A202" t="str">
            <v>Frontone-1.4.3 AppIO</v>
          </cell>
          <cell r="B202" t="str">
            <v>Frontone</v>
          </cell>
          <cell r="C202" t="str">
            <v>Comune di Frontone</v>
          </cell>
          <cell r="D202" t="str">
            <v>05/07/2022, 16:11</v>
          </cell>
          <cell r="E202">
            <v>44841</v>
          </cell>
          <cell r="F202" t="str">
            <v>FINANZIATA</v>
          </cell>
          <cell r="G202" t="str">
            <v>1.4.3 - app IO</v>
          </cell>
          <cell r="H202" t="str">
            <v>1.4.3 AppIO</v>
          </cell>
        </row>
        <row r="203">
          <cell r="A203" t="str">
            <v>Frontone-1.4.3 pagoPA</v>
          </cell>
          <cell r="B203" t="str">
            <v>Frontone</v>
          </cell>
          <cell r="C203" t="str">
            <v>Comune di Frontone</v>
          </cell>
          <cell r="D203" t="str">
            <v>05/07/2022, 15:54</v>
          </cell>
          <cell r="E203">
            <v>44876</v>
          </cell>
          <cell r="F203" t="str">
            <v>FINANZIATA</v>
          </cell>
          <cell r="G203" t="str">
            <v>1.4.3 - pagoPA</v>
          </cell>
          <cell r="H203" t="str">
            <v>1.4.3 pagoPA</v>
          </cell>
        </row>
        <row r="204">
          <cell r="A204" t="str">
            <v>Frontone-1.4.4 SPID CIE</v>
          </cell>
          <cell r="B204" t="str">
            <v>Frontone</v>
          </cell>
          <cell r="C204" t="str">
            <v>Comune di Frontone</v>
          </cell>
          <cell r="D204" t="str">
            <v>05/07/2022, 15:47</v>
          </cell>
          <cell r="E204">
            <v>44895</v>
          </cell>
          <cell r="F204" t="str">
            <v>FINANZIATA</v>
          </cell>
          <cell r="G204" t="str">
            <v>1.4.4 Adozione SPID CIE</v>
          </cell>
          <cell r="H204" t="str">
            <v>1.4.4 SPID CIE</v>
          </cell>
        </row>
        <row r="205">
          <cell r="A205" t="str">
            <v>Gabicce Mare-1.2 CLOUD</v>
          </cell>
          <cell r="B205" t="str">
            <v>Gabicce Mare</v>
          </cell>
          <cell r="C205" t="str">
            <v>Comune di Gabicce Mare</v>
          </cell>
          <cell r="D205" t="str">
            <v>26/07/2022, 09:30</v>
          </cell>
          <cell r="E205">
            <v>44909</v>
          </cell>
          <cell r="F205" t="str">
            <v>FINANZIATA</v>
          </cell>
          <cell r="G205" t="str">
            <v>1.2 Abilitazione al Cloud</v>
          </cell>
          <cell r="H205" t="str">
            <v>1.2 CLOUD</v>
          </cell>
        </row>
        <row r="206">
          <cell r="A206" t="str">
            <v>Gagliole-1.4.3 AppIO</v>
          </cell>
          <cell r="B206" t="str">
            <v>Gagliole</v>
          </cell>
          <cell r="C206" t="str">
            <v>Comune di Gagliole</v>
          </cell>
          <cell r="D206" t="str">
            <v>29/08/2022, 15:18</v>
          </cell>
          <cell r="E206">
            <v>44867</v>
          </cell>
          <cell r="F206" t="str">
            <v>FINANZIATA</v>
          </cell>
          <cell r="G206" t="str">
            <v>1.4.3 - app IO</v>
          </cell>
          <cell r="H206" t="str">
            <v>1.4.3 AppIO</v>
          </cell>
        </row>
        <row r="207">
          <cell r="A207" t="str">
            <v>Gagliole-1.4.3 pagoPA</v>
          </cell>
          <cell r="B207" t="str">
            <v>Gagliole</v>
          </cell>
          <cell r="C207" t="str">
            <v>Comune di Gagliole</v>
          </cell>
          <cell r="D207" t="str">
            <v>19/08/2022, 09:37</v>
          </cell>
          <cell r="E207">
            <v>44902</v>
          </cell>
          <cell r="F207" t="str">
            <v>FINANZIATA</v>
          </cell>
          <cell r="G207" t="str">
            <v>1.4.3 - pagoPA</v>
          </cell>
          <cell r="H207" t="str">
            <v>1.4.3 pagoPA</v>
          </cell>
        </row>
        <row r="208">
          <cell r="A208" t="str">
            <v>Gagliole-1.4.4 SPID CIE</v>
          </cell>
          <cell r="B208" t="str">
            <v>Gagliole</v>
          </cell>
          <cell r="C208" t="str">
            <v>Comune di Gagliole</v>
          </cell>
          <cell r="D208" t="str">
            <v>24/05/2022, 10:09</v>
          </cell>
          <cell r="E208">
            <v>44775</v>
          </cell>
          <cell r="F208" t="str">
            <v>FINANZIATA</v>
          </cell>
          <cell r="G208" t="str">
            <v>1.4.4 Adozione SPID CIE</v>
          </cell>
          <cell r="H208" t="str">
            <v>1.4.4 SPID CIE</v>
          </cell>
        </row>
        <row r="209">
          <cell r="A209" t="str">
            <v>Gradara-1.2 CLOUD</v>
          </cell>
          <cell r="B209" t="str">
            <v>Gradara</v>
          </cell>
          <cell r="C209" t="str">
            <v>Comune di Gradara</v>
          </cell>
          <cell r="D209" t="str">
            <v>26/07/2022, 14:52</v>
          </cell>
          <cell r="E209">
            <v>44909</v>
          </cell>
          <cell r="F209" t="str">
            <v>FINANZIATA</v>
          </cell>
          <cell r="G209" t="str">
            <v>1.2 Abilitazione al Cloud</v>
          </cell>
          <cell r="H209" t="str">
            <v>1.2 CLOUD</v>
          </cell>
        </row>
        <row r="210">
          <cell r="A210" t="str">
            <v>Grottammare-1.2 CLOUD</v>
          </cell>
          <cell r="B210" t="str">
            <v>Grottammare</v>
          </cell>
          <cell r="C210" t="str">
            <v>Comune di Grottammare</v>
          </cell>
          <cell r="D210" t="str">
            <v>17/06/2022, 12:02</v>
          </cell>
          <cell r="E210">
            <v>44809</v>
          </cell>
          <cell r="F210" t="str">
            <v>FINANZIATA</v>
          </cell>
          <cell r="G210" t="str">
            <v>1.2 Abilitazione al Cloud</v>
          </cell>
          <cell r="H210" t="str">
            <v>1.2 CLOUD</v>
          </cell>
        </row>
        <row r="211">
          <cell r="A211" t="str">
            <v>Grottammare-1.4.3 AppIO</v>
          </cell>
          <cell r="B211" t="str">
            <v>Grottammare</v>
          </cell>
          <cell r="C211" t="str">
            <v>Comune di Grottammare</v>
          </cell>
          <cell r="D211" t="str">
            <v>17/06/2022, 12:15</v>
          </cell>
          <cell r="E211">
            <v>44785</v>
          </cell>
          <cell r="F211" t="str">
            <v>FINANZIATA</v>
          </cell>
          <cell r="G211" t="str">
            <v>1.4.3 - app IO</v>
          </cell>
          <cell r="H211" t="str">
            <v>1.4.3 AppIO</v>
          </cell>
        </row>
        <row r="212">
          <cell r="A212" t="str">
            <v>Grottammare-1.4.3 pagoPA</v>
          </cell>
          <cell r="B212" t="str">
            <v>Grottammare</v>
          </cell>
          <cell r="C212" t="str">
            <v>Comune di Grottammare</v>
          </cell>
          <cell r="D212" t="str">
            <v>16/05/2022, 11:36</v>
          </cell>
          <cell r="E212">
            <v>44775</v>
          </cell>
          <cell r="F212" t="str">
            <v>FINANZIATA</v>
          </cell>
          <cell r="G212" t="str">
            <v>1.4.3 - pagoPA</v>
          </cell>
          <cell r="H212" t="str">
            <v>1.4.3 pagoPA</v>
          </cell>
        </row>
        <row r="213">
          <cell r="A213" t="str">
            <v>Grottazzolina-1.2 CLOUD</v>
          </cell>
          <cell r="B213" t="str">
            <v>Grottazzolina</v>
          </cell>
          <cell r="C213" t="str">
            <v>Comune di Grottazzolina</v>
          </cell>
          <cell r="D213" t="str">
            <v>11/10/2022, 17:11</v>
          </cell>
          <cell r="E213">
            <v>44909</v>
          </cell>
          <cell r="F213" t="str">
            <v>FINANZIATA</v>
          </cell>
          <cell r="G213" t="str">
            <v>1.2 Abilitazione al Cloud</v>
          </cell>
          <cell r="H213" t="str">
            <v>1.2 CLOUD</v>
          </cell>
        </row>
        <row r="214">
          <cell r="A214" t="str">
            <v>Grottazzolina-1.4.3 AppIO</v>
          </cell>
          <cell r="B214" t="str">
            <v>Grottazzolina</v>
          </cell>
          <cell r="C214" t="str">
            <v>Comune di Grottazzolina</v>
          </cell>
          <cell r="D214" t="str">
            <v>01/09/2022, 17:02</v>
          </cell>
          <cell r="E214">
            <v>44867</v>
          </cell>
          <cell r="F214" t="str">
            <v>FINANZIATA</v>
          </cell>
          <cell r="G214" t="str">
            <v>1.4.3 - app IO</v>
          </cell>
          <cell r="H214" t="str">
            <v>1.4.3 AppIO</v>
          </cell>
        </row>
        <row r="215">
          <cell r="A215" t="str">
            <v>Grottazzolina-1.4.4 SPID CIE</v>
          </cell>
          <cell r="B215" t="str">
            <v>Grottazzolina</v>
          </cell>
          <cell r="C215" t="str">
            <v>Comune di Grottazzolina</v>
          </cell>
          <cell r="D215" t="str">
            <v>19/05/2022, 17:08</v>
          </cell>
          <cell r="E215">
            <v>44775</v>
          </cell>
          <cell r="F215" t="str">
            <v>FINANZIATA</v>
          </cell>
          <cell r="G215" t="str">
            <v>1.4.4 Adozione SPID CIE</v>
          </cell>
          <cell r="H215" t="str">
            <v>1.4.4 SPID CIE</v>
          </cell>
        </row>
        <row r="216">
          <cell r="A216" t="str">
            <v>Gualdo-1.2 CLOUD</v>
          </cell>
          <cell r="B216" t="str">
            <v>Gualdo</v>
          </cell>
          <cell r="C216" t="str">
            <v>Comune di Gualdo</v>
          </cell>
          <cell r="D216" t="str">
            <v>27/07/2022, 08:34</v>
          </cell>
          <cell r="E216">
            <v>44909</v>
          </cell>
          <cell r="F216" t="str">
            <v>FINANZIATA</v>
          </cell>
          <cell r="G216" t="str">
            <v>1.2 Abilitazione al Cloud</v>
          </cell>
          <cell r="H216" t="str">
            <v>1.2 CLOUD</v>
          </cell>
        </row>
        <row r="217">
          <cell r="A217" t="str">
            <v>Gualdo-1.4.3 AppIO</v>
          </cell>
          <cell r="B217" t="str">
            <v>Gualdo</v>
          </cell>
          <cell r="C217" t="str">
            <v>Comune di Gualdo</v>
          </cell>
          <cell r="D217" t="str">
            <v>21/07/2022, 13:17</v>
          </cell>
          <cell r="E217">
            <v>44841</v>
          </cell>
          <cell r="F217" t="str">
            <v>FINANZIATA</v>
          </cell>
          <cell r="G217" t="str">
            <v>1.4.3 - app IO</v>
          </cell>
          <cell r="H217" t="str">
            <v>1.4.3 AppIO</v>
          </cell>
        </row>
        <row r="218">
          <cell r="A218" t="str">
            <v>Gualdo-1.4.3 pagoPA</v>
          </cell>
          <cell r="B218" t="str">
            <v>Gualdo</v>
          </cell>
          <cell r="C218" t="str">
            <v>Comune di Gualdo</v>
          </cell>
          <cell r="D218" t="str">
            <v>12/07/2022, 10:15</v>
          </cell>
          <cell r="E218">
            <v>44876</v>
          </cell>
          <cell r="F218" t="str">
            <v>FINANZIATA</v>
          </cell>
          <cell r="G218" t="str">
            <v>1.4.3 - pagoPA</v>
          </cell>
          <cell r="H218" t="str">
            <v>1.4.3 pagoPA</v>
          </cell>
        </row>
        <row r="219">
          <cell r="A219" t="str">
            <v>Gualdo-1.4.4 SPID CIE</v>
          </cell>
          <cell r="B219" t="str">
            <v>Gualdo</v>
          </cell>
          <cell r="C219" t="str">
            <v>Comune di Gualdo</v>
          </cell>
          <cell r="D219" t="str">
            <v>24/05/2022, 08:56</v>
          </cell>
          <cell r="E219">
            <v>44775</v>
          </cell>
          <cell r="F219" t="str">
            <v>FINANZIATA</v>
          </cell>
          <cell r="G219" t="str">
            <v>1.4.4 Adozione SPID CIE</v>
          </cell>
          <cell r="H219" t="str">
            <v>1.4.4 SPID CIE</v>
          </cell>
        </row>
        <row r="220">
          <cell r="A220" t="str">
            <v>Isola del Piano-1.2 CLOUD</v>
          </cell>
          <cell r="B220" t="str">
            <v>Isola del Piano</v>
          </cell>
          <cell r="C220" t="str">
            <v>Comune di Isola del Piano</v>
          </cell>
          <cell r="D220" t="str">
            <v>22/06/2022, 08:56</v>
          </cell>
          <cell r="E220">
            <v>44809</v>
          </cell>
          <cell r="F220" t="str">
            <v>FINANZIATA</v>
          </cell>
          <cell r="G220" t="str">
            <v>1.2 Abilitazione al Cloud</v>
          </cell>
          <cell r="H220" t="str">
            <v>1.2 CLOUD</v>
          </cell>
        </row>
        <row r="221">
          <cell r="A221" t="str">
            <v>Isola del Piano-1.4.3 pagoPA</v>
          </cell>
          <cell r="B221" t="str">
            <v>Isola del Piano</v>
          </cell>
          <cell r="C221" t="str">
            <v>Comune di Isola del Piano</v>
          </cell>
          <cell r="D221" t="str">
            <v>18/07/2022, 13:03</v>
          </cell>
          <cell r="E221">
            <v>44876</v>
          </cell>
          <cell r="F221" t="str">
            <v>FINANZIATA</v>
          </cell>
          <cell r="G221" t="str">
            <v>1.4.3 - pagoPA</v>
          </cell>
          <cell r="H221" t="str">
            <v>1.4.3 pagoPA</v>
          </cell>
        </row>
        <row r="222">
          <cell r="A222" t="str">
            <v>Isola del Piano-1.4.4 SPID CIE</v>
          </cell>
          <cell r="B222" t="str">
            <v>Isola del Piano</v>
          </cell>
          <cell r="C222" t="str">
            <v>Comune di Isola del Piano</v>
          </cell>
          <cell r="D222" t="str">
            <v>18/07/2022, 11:57</v>
          </cell>
          <cell r="E222">
            <v>44895</v>
          </cell>
          <cell r="F222" t="str">
            <v>FINANZIATA</v>
          </cell>
          <cell r="G222" t="str">
            <v>1.4.4 Adozione SPID CIE</v>
          </cell>
          <cell r="H222" t="str">
            <v>1.4.4 SPID CIE</v>
          </cell>
        </row>
        <row r="223">
          <cell r="A223" t="str">
            <v>Jesi-1.2 CLOUD</v>
          </cell>
          <cell r="B223" t="str">
            <v>Jesi</v>
          </cell>
          <cell r="C223" t="str">
            <v>Comune di Jesi</v>
          </cell>
          <cell r="D223" t="str">
            <v>20/05/2022, 13:28</v>
          </cell>
          <cell r="E223">
            <v>44809</v>
          </cell>
          <cell r="F223" t="str">
            <v>FINANZIATA</v>
          </cell>
          <cell r="G223" t="str">
            <v>1.2 Abilitazione al Cloud</v>
          </cell>
          <cell r="H223" t="str">
            <v>1.2 CLOUD</v>
          </cell>
        </row>
        <row r="224">
          <cell r="A224" t="str">
            <v>Jesi-1.4.3 AppIO</v>
          </cell>
          <cell r="B224" t="str">
            <v>Jesi</v>
          </cell>
          <cell r="C224" t="str">
            <v>Comune di Jesi</v>
          </cell>
          <cell r="D224" t="str">
            <v>27/05/2022, 12:43</v>
          </cell>
          <cell r="E224">
            <v>44785</v>
          </cell>
          <cell r="F224" t="str">
            <v>FINANZIATA</v>
          </cell>
          <cell r="G224" t="str">
            <v>1.4.3 - app IO</v>
          </cell>
          <cell r="H224" t="str">
            <v>1.4.3 AppIO</v>
          </cell>
        </row>
        <row r="225">
          <cell r="A225" t="str">
            <v>Jesi-1.4.3 pagoPA</v>
          </cell>
          <cell r="B225" t="str">
            <v>Jesi</v>
          </cell>
          <cell r="C225" t="str">
            <v>Comune di Jesi</v>
          </cell>
          <cell r="D225" t="str">
            <v>25/05/2022, 11:07</v>
          </cell>
          <cell r="E225">
            <v>44775</v>
          </cell>
          <cell r="F225" t="str">
            <v>FINANZIATA</v>
          </cell>
          <cell r="G225" t="str">
            <v>1.4.3 - pagoPA</v>
          </cell>
          <cell r="H225" t="str">
            <v>1.4.3 pagoPA</v>
          </cell>
        </row>
        <row r="226">
          <cell r="A226" t="str">
            <v>Jesi-1.4.4 SPID CIE</v>
          </cell>
          <cell r="B226" t="str">
            <v>Jesi</v>
          </cell>
          <cell r="C226" t="str">
            <v>Comune di Jesi</v>
          </cell>
          <cell r="D226" t="str">
            <v>19/05/2022, 11:47</v>
          </cell>
          <cell r="E226">
            <v>44775</v>
          </cell>
          <cell r="F226" t="str">
            <v>FINANZIATA</v>
          </cell>
          <cell r="G226" t="str">
            <v>1.4.4 Adozione SPID CIE</v>
          </cell>
          <cell r="H226" t="str">
            <v>1.4.4 SPID CIE</v>
          </cell>
        </row>
        <row r="227">
          <cell r="A227" t="str">
            <v>Lapedona-1.2 CLOUD</v>
          </cell>
          <cell r="B227" t="str">
            <v>Lapedona</v>
          </cell>
          <cell r="C227" t="str">
            <v>Comune di Lapedona</v>
          </cell>
          <cell r="D227" t="str">
            <v>16/05/2022, 12:08</v>
          </cell>
          <cell r="E227">
            <v>44781</v>
          </cell>
          <cell r="F227" t="str">
            <v>FINANZIATA</v>
          </cell>
          <cell r="G227" t="str">
            <v>1.2 Abilitazione al Cloud</v>
          </cell>
          <cell r="H227" t="str">
            <v>1.2 CLOUD</v>
          </cell>
        </row>
        <row r="228">
          <cell r="A228" t="str">
            <v>Lapedona-1.4.3 AppIO</v>
          </cell>
          <cell r="B228" t="str">
            <v>Lapedona</v>
          </cell>
          <cell r="C228" t="str">
            <v>Comune di Lapedona</v>
          </cell>
          <cell r="D228" t="str">
            <v>11/04/2022, 10:43</v>
          </cell>
          <cell r="E228">
            <v>44785</v>
          </cell>
          <cell r="F228" t="str">
            <v>FINANZIATA</v>
          </cell>
          <cell r="G228" t="str">
            <v>1.4.3 - app IO</v>
          </cell>
          <cell r="H228" t="str">
            <v>1.4.3 AppIO</v>
          </cell>
        </row>
        <row r="229">
          <cell r="A229" t="str">
            <v>Loreto-1.2 CLOUD</v>
          </cell>
          <cell r="B229" t="str">
            <v>Loreto</v>
          </cell>
          <cell r="C229" t="str">
            <v>Comune di Loreto</v>
          </cell>
          <cell r="D229" t="str">
            <v>26/07/2022, 12:48</v>
          </cell>
          <cell r="E229">
            <v>44909</v>
          </cell>
          <cell r="F229" t="str">
            <v>FINANZIATA</v>
          </cell>
          <cell r="G229" t="str">
            <v>1.2 Abilitazione al Cloud</v>
          </cell>
          <cell r="H229" t="str">
            <v>1.2 CLOUD</v>
          </cell>
        </row>
        <row r="230">
          <cell r="A230" t="str">
            <v>Loreto-1.4.4 SPID CIE</v>
          </cell>
          <cell r="B230" t="str">
            <v>Loreto</v>
          </cell>
          <cell r="C230" t="str">
            <v>Comune di Loreto</v>
          </cell>
          <cell r="D230" t="str">
            <v>18/05/2022, 12:06</v>
          </cell>
          <cell r="E230">
            <v>44775</v>
          </cell>
          <cell r="F230" t="str">
            <v>FINANZIATA</v>
          </cell>
          <cell r="G230" t="str">
            <v>1.4.4 Adozione SPID CIE</v>
          </cell>
          <cell r="H230" t="str">
            <v>1.4.4 SPID CIE</v>
          </cell>
        </row>
        <row r="231">
          <cell r="A231" t="str">
            <v>Loro Piceno-1.2 CLOUD</v>
          </cell>
          <cell r="B231" t="str">
            <v>Loro Piceno</v>
          </cell>
          <cell r="C231" t="str">
            <v>Comune di Loro Piceno</v>
          </cell>
          <cell r="D231" t="str">
            <v>27/07/2022, 15:03</v>
          </cell>
          <cell r="E231">
            <v>44909</v>
          </cell>
          <cell r="F231" t="str">
            <v>FINANZIATA</v>
          </cell>
          <cell r="G231" t="str">
            <v>1.2 Abilitazione al Cloud</v>
          </cell>
          <cell r="H231" t="str">
            <v>1.2 CLOUD</v>
          </cell>
        </row>
        <row r="232">
          <cell r="A232" t="str">
            <v>Loro Piceno-1.4.3 AppIO</v>
          </cell>
          <cell r="B232" t="str">
            <v>Loro Piceno</v>
          </cell>
          <cell r="C232" t="str">
            <v>Comune di Loro Piceno</v>
          </cell>
          <cell r="D232" t="str">
            <v>29/08/2022, 12:29</v>
          </cell>
          <cell r="E232">
            <v>44867</v>
          </cell>
          <cell r="F232" t="str">
            <v>FINANZIATA</v>
          </cell>
          <cell r="G232" t="str">
            <v>1.4.3 - app IO</v>
          </cell>
          <cell r="H232" t="str">
            <v>1.4.3 AppIO</v>
          </cell>
        </row>
        <row r="233">
          <cell r="A233" t="str">
            <v>Loro Piceno-1.4.4 SPID CIE</v>
          </cell>
          <cell r="B233" t="str">
            <v>Loro Piceno</v>
          </cell>
          <cell r="C233" t="str">
            <v>Comune di Loro Piceno</v>
          </cell>
          <cell r="D233" t="str">
            <v>24/05/2022, 09:23</v>
          </cell>
          <cell r="E233">
            <v>44775</v>
          </cell>
          <cell r="F233" t="str">
            <v>FINANZIATA</v>
          </cell>
          <cell r="G233" t="str">
            <v>1.4.4 Adozione SPID CIE</v>
          </cell>
          <cell r="H233" t="str">
            <v>1.4.4 SPID CIE</v>
          </cell>
        </row>
        <row r="234">
          <cell r="A234" t="str">
            <v>Lunano-1.2 CLOUD</v>
          </cell>
          <cell r="B234" t="str">
            <v>Lunano</v>
          </cell>
          <cell r="C234" t="str">
            <v>Comune di Lunano</v>
          </cell>
          <cell r="D234" t="str">
            <v>20/06/2022, 13:57</v>
          </cell>
          <cell r="E234">
            <v>44809</v>
          </cell>
          <cell r="F234" t="str">
            <v>FINANZIATA</v>
          </cell>
          <cell r="G234" t="str">
            <v>1.2 Abilitazione al Cloud</v>
          </cell>
          <cell r="H234" t="str">
            <v>1.2 CLOUD</v>
          </cell>
        </row>
        <row r="235">
          <cell r="A235" t="str">
            <v>Lunano-1.4.4 SPID CIE</v>
          </cell>
          <cell r="B235" t="str">
            <v>Lunano</v>
          </cell>
          <cell r="C235" t="str">
            <v>Comune di Lunano</v>
          </cell>
          <cell r="D235" t="str">
            <v>06/07/2022, 13:54</v>
          </cell>
          <cell r="E235">
            <v>44895</v>
          </cell>
          <cell r="F235" t="str">
            <v>FINANZIATA</v>
          </cell>
          <cell r="G235" t="str">
            <v>1.4.4 Adozione SPID CIE</v>
          </cell>
          <cell r="H235" t="str">
            <v>1.4.4 SPID CIE</v>
          </cell>
        </row>
        <row r="236">
          <cell r="A236" t="str">
            <v>Macerata-1.2 CLOUD</v>
          </cell>
          <cell r="B236" t="str">
            <v>Macerata</v>
          </cell>
          <cell r="C236" t="str">
            <v>Comune di Macerata</v>
          </cell>
          <cell r="D236" t="str">
            <v>26/07/2022, 13:00</v>
          </cell>
          <cell r="E236">
            <v>44909</v>
          </cell>
          <cell r="F236" t="str">
            <v>FINANZIATA</v>
          </cell>
          <cell r="G236" t="str">
            <v>1.2 Abilitazione al Cloud</v>
          </cell>
          <cell r="H236" t="str">
            <v>1.2 CLOUD</v>
          </cell>
        </row>
        <row r="237">
          <cell r="A237" t="str">
            <v>Macerata-1.4.3 AppIO</v>
          </cell>
          <cell r="B237" t="str">
            <v>Macerata</v>
          </cell>
          <cell r="C237" t="str">
            <v>Comune di Macerata</v>
          </cell>
          <cell r="D237" t="str">
            <v>15/04/2022, 11:06</v>
          </cell>
          <cell r="E237">
            <v>44785</v>
          </cell>
          <cell r="F237" t="str">
            <v>FINANZIATA</v>
          </cell>
          <cell r="G237" t="str">
            <v>1.4.3 - app IO</v>
          </cell>
          <cell r="H237" t="str">
            <v>1.4.3 AppIO</v>
          </cell>
        </row>
        <row r="238">
          <cell r="A238" t="str">
            <v>Macerata-1.4.3 pagoPA</v>
          </cell>
          <cell r="B238" t="str">
            <v>Macerata</v>
          </cell>
          <cell r="C238" t="str">
            <v>Comune di Macerata</v>
          </cell>
          <cell r="D238" t="str">
            <v>15/04/2022, 11:07</v>
          </cell>
          <cell r="E238">
            <v>44755</v>
          </cell>
          <cell r="F238" t="str">
            <v>FINANZIATA</v>
          </cell>
          <cell r="G238" t="str">
            <v>1.4.3 - pagoPA</v>
          </cell>
          <cell r="H238" t="str">
            <v>1.4.3 pagoPA</v>
          </cell>
        </row>
        <row r="239">
          <cell r="A239" t="str">
            <v>Macerata-1.4.4 SPID CIE</v>
          </cell>
          <cell r="B239" t="str">
            <v>Macerata</v>
          </cell>
          <cell r="C239" t="str">
            <v>Comune di Macerata</v>
          </cell>
          <cell r="D239" t="str">
            <v>15/04/2022, 11:06</v>
          </cell>
          <cell r="E239">
            <v>44775</v>
          </cell>
          <cell r="F239" t="str">
            <v>FINANZIATA</v>
          </cell>
          <cell r="G239" t="str">
            <v>1.4.4 Adozione SPID CIE</v>
          </cell>
          <cell r="H239" t="str">
            <v>1.4.4 SPID CIE</v>
          </cell>
        </row>
        <row r="240">
          <cell r="A240" t="str">
            <v>Macerata Feltria-1.2 CLOUD</v>
          </cell>
          <cell r="B240" t="str">
            <v>Macerata Feltria</v>
          </cell>
          <cell r="C240" t="str">
            <v>Comune di Macerata Feltria</v>
          </cell>
          <cell r="D240" t="str">
            <v>12/06/2022, 15:32</v>
          </cell>
          <cell r="E240">
            <v>44809</v>
          </cell>
          <cell r="F240" t="str">
            <v>FINANZIATA</v>
          </cell>
          <cell r="G240" t="str">
            <v>1.2 Abilitazione al Cloud</v>
          </cell>
          <cell r="H240" t="str">
            <v>1.2 CLOUD</v>
          </cell>
        </row>
        <row r="241">
          <cell r="A241" t="str">
            <v>Macerata Feltria-1.4.3 AppIO</v>
          </cell>
          <cell r="B241" t="str">
            <v>Macerata Feltria</v>
          </cell>
          <cell r="C241" t="str">
            <v>Comune di Macerata Feltria</v>
          </cell>
          <cell r="D241" t="str">
            <v>12/07/2022, 16:04</v>
          </cell>
          <cell r="E241">
            <v>44841</v>
          </cell>
          <cell r="F241" t="str">
            <v>FINANZIATA</v>
          </cell>
          <cell r="G241" t="str">
            <v>1.4.3 - app IO</v>
          </cell>
          <cell r="H241" t="str">
            <v>1.4.3 AppIO</v>
          </cell>
        </row>
        <row r="242">
          <cell r="A242" t="str">
            <v>Macerata Feltria-1.4.4 SPID CIE</v>
          </cell>
          <cell r="B242" t="str">
            <v>Macerata Feltria</v>
          </cell>
          <cell r="C242" t="str">
            <v>Comune di Macerata Feltria</v>
          </cell>
          <cell r="D242" t="str">
            <v>12/07/2022, 16:00</v>
          </cell>
          <cell r="E242">
            <v>44895</v>
          </cell>
          <cell r="F242" t="str">
            <v>FINANZIATA</v>
          </cell>
          <cell r="G242" t="str">
            <v>1.4.4 Adozione SPID CIE</v>
          </cell>
          <cell r="H242" t="str">
            <v>1.4.4 SPID CIE</v>
          </cell>
        </row>
        <row r="243">
          <cell r="A243" t="str">
            <v>Magliano di Tenna-1.2 CLOUD</v>
          </cell>
          <cell r="B243" t="str">
            <v>Magliano di Tenna</v>
          </cell>
          <cell r="C243" t="str">
            <v>Comune di Magliano di Tenna</v>
          </cell>
          <cell r="D243" t="str">
            <v>26/07/2022, 12:14</v>
          </cell>
          <cell r="E243">
            <v>44909</v>
          </cell>
          <cell r="F243" t="str">
            <v>FINANZIATA</v>
          </cell>
          <cell r="G243" t="str">
            <v>1.2 Abilitazione al Cloud</v>
          </cell>
          <cell r="H243" t="str">
            <v>1.2 CLOUD</v>
          </cell>
        </row>
        <row r="244">
          <cell r="A244" t="str">
            <v>Magliano di Tenna-1.4.3 AppIO</v>
          </cell>
          <cell r="B244" t="str">
            <v>Magliano di Tenna</v>
          </cell>
          <cell r="C244" t="str">
            <v>Comune di Magliano di Tenna</v>
          </cell>
          <cell r="D244" t="str">
            <v>05/08/2022, 11:37</v>
          </cell>
          <cell r="E244">
            <v>44867</v>
          </cell>
          <cell r="F244" t="str">
            <v>FINANZIATA</v>
          </cell>
          <cell r="G244" t="str">
            <v>1.4.3 - app IO</v>
          </cell>
          <cell r="H244" t="str">
            <v>1.4.3 AppIO</v>
          </cell>
        </row>
        <row r="245">
          <cell r="A245" t="str">
            <v>Magliano di Tenna-1.4.4 SPID CIE</v>
          </cell>
          <cell r="B245" t="str">
            <v>Magliano di Tenna</v>
          </cell>
          <cell r="C245" t="str">
            <v>Comune di Magliano di Tenna</v>
          </cell>
          <cell r="D245" t="str">
            <v>08/07/2022, 08:28</v>
          </cell>
          <cell r="E245">
            <v>44895</v>
          </cell>
          <cell r="F245" t="str">
            <v>FINANZIATA</v>
          </cell>
          <cell r="G245" t="str">
            <v>1.4.4 Adozione SPID CIE</v>
          </cell>
          <cell r="H245" t="str">
            <v>1.4.4 SPID CIE</v>
          </cell>
        </row>
        <row r="246">
          <cell r="A246" t="str">
            <v>Maiolati Spontini-1.2 CLOUD</v>
          </cell>
          <cell r="B246" t="str">
            <v>Maiolati Spontini</v>
          </cell>
          <cell r="C246" t="str">
            <v>Comune di Maiolati Spontini</v>
          </cell>
          <cell r="D246" t="str">
            <v>14/06/2022, 10:33</v>
          </cell>
          <cell r="E246">
            <v>44809</v>
          </cell>
          <cell r="F246" t="str">
            <v>FINANZIATA</v>
          </cell>
          <cell r="G246" t="str">
            <v>1.2 Abilitazione al Cloud</v>
          </cell>
          <cell r="H246" t="str">
            <v>1.2 CLOUD</v>
          </cell>
        </row>
        <row r="247">
          <cell r="A247" t="str">
            <v>Maiolati Spontini-1.4.3 AppIO</v>
          </cell>
          <cell r="B247" t="str">
            <v>Maiolati Spontini</v>
          </cell>
          <cell r="C247" t="str">
            <v>Comune di Maiolati Spontini</v>
          </cell>
          <cell r="D247" t="str">
            <v>21/06/2022, 12:37</v>
          </cell>
          <cell r="E247">
            <v>44785</v>
          </cell>
          <cell r="F247" t="str">
            <v>FINANZIATA</v>
          </cell>
          <cell r="G247" t="str">
            <v>1.4.3 - app IO</v>
          </cell>
          <cell r="H247" t="str">
            <v>1.4.3 AppIO</v>
          </cell>
        </row>
        <row r="248">
          <cell r="A248" t="str">
            <v>Maiolati Spontini-1.4.3 pagoPA</v>
          </cell>
          <cell r="B248" t="str">
            <v>Maiolati Spontini</v>
          </cell>
          <cell r="C248" t="str">
            <v>Comune di Maiolati Spontini</v>
          </cell>
          <cell r="D248" t="str">
            <v>04/07/2022, 11:52</v>
          </cell>
          <cell r="E248">
            <v>44825</v>
          </cell>
          <cell r="F248" t="str">
            <v>FINANZIATA</v>
          </cell>
          <cell r="G248" t="str">
            <v>1.4.3 - pagoPA</v>
          </cell>
          <cell r="H248" t="str">
            <v>1.4.3 pagoPA</v>
          </cell>
        </row>
        <row r="249">
          <cell r="A249" t="str">
            <v>Maltignano-1.2 CLOUD</v>
          </cell>
          <cell r="B249" t="str">
            <v>Maltignano</v>
          </cell>
          <cell r="C249" t="str">
            <v>Comune di Maltignano</v>
          </cell>
          <cell r="D249" t="str">
            <v>11/08/2022, 13:22</v>
          </cell>
          <cell r="E249">
            <v>44909</v>
          </cell>
          <cell r="F249" t="str">
            <v>FINANZIATA</v>
          </cell>
          <cell r="G249" t="str">
            <v>1.2 Abilitazione al Cloud</v>
          </cell>
          <cell r="H249" t="str">
            <v>1.2 CLOUD</v>
          </cell>
        </row>
        <row r="250">
          <cell r="A250" t="str">
            <v>Maltignano-1.4.3 AppIO</v>
          </cell>
          <cell r="B250" t="str">
            <v>Maltignano</v>
          </cell>
          <cell r="C250" t="str">
            <v>Comune di Maltignano</v>
          </cell>
          <cell r="D250" t="str">
            <v>11/08/2022, 13:20</v>
          </cell>
          <cell r="E250">
            <v>44867</v>
          </cell>
          <cell r="F250" t="str">
            <v>FINANZIATA</v>
          </cell>
          <cell r="G250" t="str">
            <v>1.4.3 - app IO</v>
          </cell>
          <cell r="H250" t="str">
            <v>1.4.3 AppIO</v>
          </cell>
        </row>
        <row r="251">
          <cell r="A251" t="str">
            <v>Maltignano-1.4.4 SPID CIE</v>
          </cell>
          <cell r="B251" t="str">
            <v>Maltignano</v>
          </cell>
          <cell r="C251" t="str">
            <v>Comune di Maltignano</v>
          </cell>
          <cell r="D251" t="str">
            <v>11/08/2022, 13:19</v>
          </cell>
          <cell r="E251">
            <v>44895</v>
          </cell>
          <cell r="F251" t="str">
            <v>FINANZIATA</v>
          </cell>
          <cell r="G251" t="str">
            <v>1.4.4 Adozione SPID CIE</v>
          </cell>
          <cell r="H251" t="str">
            <v>1.4.4 SPID CIE</v>
          </cell>
        </row>
        <row r="252">
          <cell r="A252" t="str">
            <v>Massa Fermana-1.2 CLOUD</v>
          </cell>
          <cell r="B252" t="str">
            <v>Massa Fermana</v>
          </cell>
          <cell r="C252" t="str">
            <v>Comune di Massa Fermana</v>
          </cell>
          <cell r="D252" t="str">
            <v>29/06/2022, 11:47</v>
          </cell>
          <cell r="E252">
            <v>44809</v>
          </cell>
          <cell r="F252" t="str">
            <v>FINANZIATA</v>
          </cell>
          <cell r="G252" t="str">
            <v>1.2 Abilitazione al Cloud</v>
          </cell>
          <cell r="H252" t="str">
            <v>1.2 CLOUD</v>
          </cell>
        </row>
        <row r="253">
          <cell r="A253" t="str">
            <v>Massignano-1.2 CLOUD</v>
          </cell>
          <cell r="B253" t="str">
            <v>Massignano</v>
          </cell>
          <cell r="C253" t="str">
            <v>Comune di Massignano</v>
          </cell>
          <cell r="D253" t="str">
            <v>05/05/2022, 17:28</v>
          </cell>
          <cell r="E253">
            <v>44781</v>
          </cell>
          <cell r="F253" t="str">
            <v>FINANZIATA</v>
          </cell>
          <cell r="G253" t="str">
            <v>1.2 Abilitazione al Cloud</v>
          </cell>
          <cell r="H253" t="str">
            <v>1.2 CLOUD</v>
          </cell>
        </row>
        <row r="254">
          <cell r="A254" t="str">
            <v>Massignano-1.4.3 AppIO</v>
          </cell>
          <cell r="B254" t="str">
            <v>Massignano</v>
          </cell>
          <cell r="C254" t="str">
            <v>Comune di Massignano</v>
          </cell>
          <cell r="D254" t="str">
            <v>11/04/2022, 10:39</v>
          </cell>
          <cell r="E254">
            <v>44785</v>
          </cell>
          <cell r="F254" t="str">
            <v>FINANZIATA</v>
          </cell>
          <cell r="G254" t="str">
            <v>1.4.3 - app IO</v>
          </cell>
          <cell r="H254" t="str">
            <v>1.4.3 AppIO</v>
          </cell>
        </row>
        <row r="255">
          <cell r="A255" t="str">
            <v>Massignano-1.4.4 SPID CIE</v>
          </cell>
          <cell r="B255" t="str">
            <v>Massignano</v>
          </cell>
          <cell r="C255" t="str">
            <v>Comune di Massignano</v>
          </cell>
          <cell r="D255" t="str">
            <v>11/04/2022, 10:36</v>
          </cell>
          <cell r="E255">
            <v>44775</v>
          </cell>
          <cell r="F255" t="str">
            <v>FINANZIATA</v>
          </cell>
          <cell r="G255" t="str">
            <v>1.4.4 Adozione SPID CIE</v>
          </cell>
          <cell r="H255" t="str">
            <v>1.4.4 SPID CIE</v>
          </cell>
        </row>
        <row r="256">
          <cell r="A256" t="str">
            <v>Matelica-1.2 CLOUD</v>
          </cell>
          <cell r="B256" t="str">
            <v>Matelica</v>
          </cell>
          <cell r="C256" t="str">
            <v>Comune di Matelica</v>
          </cell>
          <cell r="D256" t="str">
            <v>22/06/2022, 09:28</v>
          </cell>
          <cell r="E256">
            <v>44809</v>
          </cell>
          <cell r="F256" t="str">
            <v>FINANZIATA</v>
          </cell>
          <cell r="G256" t="str">
            <v>1.2 Abilitazione al Cloud</v>
          </cell>
          <cell r="H256" t="str">
            <v>1.2 CLOUD</v>
          </cell>
        </row>
        <row r="257">
          <cell r="A257" t="str">
            <v>Mercatello sul Metauro-1.2 CLOUD</v>
          </cell>
          <cell r="B257" t="str">
            <v>Mercatello sul Metauro</v>
          </cell>
          <cell r="C257" t="str">
            <v>Comune di Mercatello sul Metauro</v>
          </cell>
          <cell r="D257" t="str">
            <v>26/07/2022, 13:22</v>
          </cell>
          <cell r="E257">
            <v>44909</v>
          </cell>
          <cell r="F257" t="str">
            <v>FINANZIATA</v>
          </cell>
          <cell r="G257" t="str">
            <v>1.2 Abilitazione al Cloud</v>
          </cell>
          <cell r="H257" t="str">
            <v>1.2 CLOUD</v>
          </cell>
        </row>
        <row r="258">
          <cell r="A258" t="str">
            <v>Mercatello sul Metauro-1.4.3 AppIO</v>
          </cell>
          <cell r="B258" t="str">
            <v>Mercatello sul Metauro</v>
          </cell>
          <cell r="C258" t="str">
            <v>Comune di Mercatello sul Metauro</v>
          </cell>
          <cell r="D258" t="str">
            <v>23/08/2022, 14:07</v>
          </cell>
          <cell r="E258">
            <v>44867</v>
          </cell>
          <cell r="F258" t="str">
            <v>FINANZIATA</v>
          </cell>
          <cell r="G258" t="str">
            <v>1.4.3 - app IO</v>
          </cell>
          <cell r="H258" t="str">
            <v>1.4.3 AppIO</v>
          </cell>
        </row>
        <row r="259">
          <cell r="A259" t="str">
            <v>Mercatello sul Metauro-1.4.4 SPID CIE</v>
          </cell>
          <cell r="B259" t="str">
            <v>Mercatello sul Metauro</v>
          </cell>
          <cell r="C259" t="str">
            <v>Comune di Mercatello sul Metauro</v>
          </cell>
          <cell r="D259" t="str">
            <v>26/07/2022, 13:26</v>
          </cell>
          <cell r="E259">
            <v>44895</v>
          </cell>
          <cell r="F259" t="str">
            <v>FINANZIATA</v>
          </cell>
          <cell r="G259" t="str">
            <v>1.4.4 Adozione SPID CIE</v>
          </cell>
          <cell r="H259" t="str">
            <v>1.4.4 SPID CIE</v>
          </cell>
        </row>
        <row r="260">
          <cell r="A260" t="str">
            <v>Mergo-1.2 CLOUD</v>
          </cell>
          <cell r="B260" t="str">
            <v>Mergo</v>
          </cell>
          <cell r="C260" t="str">
            <v>Comune di Mergo</v>
          </cell>
          <cell r="D260" t="str">
            <v>09/06/2022, 17:57</v>
          </cell>
          <cell r="E260">
            <v>44809</v>
          </cell>
          <cell r="F260" t="str">
            <v>FINANZIATA</v>
          </cell>
          <cell r="G260" t="str">
            <v>1.2 Abilitazione al Cloud</v>
          </cell>
          <cell r="H260" t="str">
            <v>1.2 CLOUD</v>
          </cell>
        </row>
        <row r="261">
          <cell r="A261" t="str">
            <v>Mergo-1.4.3 pagoPA</v>
          </cell>
          <cell r="B261" t="str">
            <v>Mergo</v>
          </cell>
          <cell r="C261" t="str">
            <v>Comune di Mergo</v>
          </cell>
          <cell r="D261" t="str">
            <v>09/06/2022, 18:08</v>
          </cell>
          <cell r="E261">
            <v>44825</v>
          </cell>
          <cell r="F261" t="str">
            <v>FINANZIATA</v>
          </cell>
          <cell r="G261" t="str">
            <v>1.4.3 - pagoPA</v>
          </cell>
          <cell r="H261" t="str">
            <v>1.4.3 pagoPA</v>
          </cell>
        </row>
        <row r="262">
          <cell r="A262" t="str">
            <v>Mergo-1.4.4 SPID CIE</v>
          </cell>
          <cell r="B262" t="str">
            <v>Mergo</v>
          </cell>
          <cell r="C262" t="str">
            <v>Comune di Mergo</v>
          </cell>
          <cell r="D262" t="str">
            <v>09/06/2022, 17:06</v>
          </cell>
          <cell r="E262">
            <v>44775</v>
          </cell>
          <cell r="F262" t="str">
            <v>FINANZIATA</v>
          </cell>
          <cell r="G262" t="str">
            <v>1.4.4 Adozione SPID CIE</v>
          </cell>
          <cell r="H262" t="str">
            <v>1.4.4 SPID CIE</v>
          </cell>
        </row>
        <row r="263">
          <cell r="A263" t="str">
            <v>Mogliano-1.4.3 AppIO</v>
          </cell>
          <cell r="B263" t="str">
            <v>Mogliano</v>
          </cell>
          <cell r="C263" t="str">
            <v>Comune di Mogliano</v>
          </cell>
          <cell r="D263" t="str">
            <v>03/08/2022, 11:48</v>
          </cell>
          <cell r="E263">
            <v>44841</v>
          </cell>
          <cell r="F263" t="str">
            <v>FINANZIATA</v>
          </cell>
          <cell r="G263" t="str">
            <v>1.4.3 - app IO</v>
          </cell>
          <cell r="H263" t="str">
            <v>1.4.3 AppIO</v>
          </cell>
        </row>
        <row r="264">
          <cell r="A264" t="str">
            <v>Mogliano-1.4.3 pagoPA</v>
          </cell>
          <cell r="B264" t="str">
            <v>Mogliano</v>
          </cell>
          <cell r="C264" t="str">
            <v>Comune di Mogliano</v>
          </cell>
          <cell r="D264" t="str">
            <v>01/07/2022, 12:25</v>
          </cell>
          <cell r="E264">
            <v>44825</v>
          </cell>
          <cell r="F264" t="str">
            <v>FINANZIATA</v>
          </cell>
          <cell r="G264" t="str">
            <v>1.4.3 - pagoPA</v>
          </cell>
          <cell r="H264" t="str">
            <v>1.4.3 pagoPA</v>
          </cell>
        </row>
        <row r="265">
          <cell r="A265" t="str">
            <v>Mogliano-1.4.4 SPID CIE</v>
          </cell>
          <cell r="B265" t="str">
            <v>Mogliano</v>
          </cell>
          <cell r="C265" t="str">
            <v>Comune di Mogliano</v>
          </cell>
          <cell r="D265" t="str">
            <v>24/05/2022, 18:36</v>
          </cell>
          <cell r="E265">
            <v>44775</v>
          </cell>
          <cell r="F265" t="str">
            <v>FINANZIATA</v>
          </cell>
          <cell r="G265" t="str">
            <v>1.4.4 Adozione SPID CIE</v>
          </cell>
          <cell r="H265" t="str">
            <v>1.4.4 SPID CIE</v>
          </cell>
        </row>
        <row r="266">
          <cell r="A266" t="str">
            <v>Mombaroccio-1.2 CLOUD</v>
          </cell>
          <cell r="B266" t="str">
            <v>Mombaroccio</v>
          </cell>
          <cell r="C266" t="str">
            <v>Comune di Mombaroccio</v>
          </cell>
          <cell r="D266" t="str">
            <v>26/07/2022, 08:18</v>
          </cell>
          <cell r="E266">
            <v>44909</v>
          </cell>
          <cell r="F266" t="str">
            <v>FINANZIATA</v>
          </cell>
          <cell r="G266" t="str">
            <v>1.2 Abilitazione al Cloud</v>
          </cell>
          <cell r="H266" t="str">
            <v>1.2 CLOUD</v>
          </cell>
        </row>
        <row r="267">
          <cell r="A267" t="str">
            <v>Mombaroccio-1.4.3 AppIO</v>
          </cell>
          <cell r="B267" t="str">
            <v>Mombaroccio</v>
          </cell>
          <cell r="C267" t="str">
            <v>Comune di Mombaroccio</v>
          </cell>
          <cell r="D267" t="str">
            <v>02/09/2022, 11:21</v>
          </cell>
          <cell r="E267">
            <v>44867</v>
          </cell>
          <cell r="F267" t="str">
            <v>FINANZIATA</v>
          </cell>
          <cell r="G267" t="str">
            <v>1.4.3 - app IO</v>
          </cell>
          <cell r="H267" t="str">
            <v>1.4.3 AppIO</v>
          </cell>
        </row>
        <row r="268">
          <cell r="A268" t="str">
            <v>Mondavio-1.4.3 AppIO</v>
          </cell>
          <cell r="B268" t="str">
            <v>Mondavio</v>
          </cell>
          <cell r="C268" t="str">
            <v>Comune di Mondavio</v>
          </cell>
          <cell r="D268" t="str">
            <v>02/05/2022, 14:06</v>
          </cell>
          <cell r="E268">
            <v>44785</v>
          </cell>
          <cell r="F268" t="str">
            <v>FINANZIATA</v>
          </cell>
          <cell r="G268" t="str">
            <v>1.4.3 - app IO</v>
          </cell>
          <cell r="H268" t="str">
            <v>1.4.3 AppIO</v>
          </cell>
        </row>
        <row r="269">
          <cell r="A269" t="str">
            <v>Mondolfo-1.2 CLOUD</v>
          </cell>
          <cell r="B269" t="str">
            <v>Mondolfo</v>
          </cell>
          <cell r="C269" t="str">
            <v>Comune di Mondolfo</v>
          </cell>
          <cell r="D269" t="str">
            <v>26/07/2022, 11:31</v>
          </cell>
          <cell r="E269">
            <v>44909</v>
          </cell>
          <cell r="F269" t="str">
            <v>FINANZIATA</v>
          </cell>
          <cell r="G269" t="str">
            <v>1.2 Abilitazione al Cloud</v>
          </cell>
          <cell r="H269" t="str">
            <v>1.2 CLOUD</v>
          </cell>
        </row>
        <row r="270">
          <cell r="A270" t="str">
            <v>Mondolfo-1.4.3 AppIO</v>
          </cell>
          <cell r="B270" t="str">
            <v>Mondolfo</v>
          </cell>
          <cell r="C270" t="str">
            <v>Comune di Mondolfo</v>
          </cell>
          <cell r="D270" t="str">
            <v>26/07/2022, 11:59</v>
          </cell>
          <cell r="E270">
            <v>44841</v>
          </cell>
          <cell r="F270" t="str">
            <v>FINANZIATA</v>
          </cell>
          <cell r="G270" t="str">
            <v>1.4.3 - app IO</v>
          </cell>
          <cell r="H270" t="str">
            <v>1.4.3 AppIO</v>
          </cell>
        </row>
        <row r="271">
          <cell r="A271" t="str">
            <v>Mondolfo-1.4.4 SPID CIE</v>
          </cell>
          <cell r="B271" t="str">
            <v>Mondolfo</v>
          </cell>
          <cell r="C271" t="str">
            <v>Comune di Mondolfo</v>
          </cell>
          <cell r="D271" t="str">
            <v>01/07/2022, 11:19</v>
          </cell>
          <cell r="E271">
            <v>44775</v>
          </cell>
          <cell r="F271" t="str">
            <v>FINANZIATA</v>
          </cell>
          <cell r="G271" t="str">
            <v>1.4.4 Adozione SPID CIE</v>
          </cell>
          <cell r="H271" t="str">
            <v>1.4.4 SPID CIE</v>
          </cell>
        </row>
        <row r="272">
          <cell r="A272" t="str">
            <v>Monsampietro Morico-1.2 CLOUD</v>
          </cell>
          <cell r="B272" t="str">
            <v>Monsampietro Morico</v>
          </cell>
          <cell r="C272" t="str">
            <v>Comune di Monsampietro Morico</v>
          </cell>
          <cell r="D272" t="str">
            <v>26/07/2022, 09:06</v>
          </cell>
          <cell r="E272">
            <v>44909</v>
          </cell>
          <cell r="F272" t="str">
            <v>FINANZIATA</v>
          </cell>
          <cell r="G272" t="str">
            <v>1.2 Abilitazione al Cloud</v>
          </cell>
          <cell r="H272" t="str">
            <v>1.2 CLOUD</v>
          </cell>
        </row>
        <row r="273">
          <cell r="A273" t="str">
            <v>Monsampietro Morico-1.4.3 AppIO</v>
          </cell>
          <cell r="B273" t="str">
            <v>Monsampietro Morico</v>
          </cell>
          <cell r="C273" t="str">
            <v>Comune di Monsampietro Morico</v>
          </cell>
          <cell r="D273" t="str">
            <v>29/07/2022, 10:51</v>
          </cell>
          <cell r="E273">
            <v>44841</v>
          </cell>
          <cell r="F273" t="str">
            <v>FINANZIATA</v>
          </cell>
          <cell r="G273" t="str">
            <v>1.4.3 - app IO</v>
          </cell>
          <cell r="H273" t="str">
            <v>1.4.3 AppIO</v>
          </cell>
        </row>
        <row r="274">
          <cell r="A274" t="str">
            <v>Monsampietro Morico-1.4.3 pagoPA</v>
          </cell>
          <cell r="B274" t="str">
            <v>Monsampietro Morico</v>
          </cell>
          <cell r="C274" t="str">
            <v>Comune di Monsampietro Morico</v>
          </cell>
          <cell r="D274" t="str">
            <v>20/07/2022, 09:44</v>
          </cell>
          <cell r="E274">
            <v>44876</v>
          </cell>
          <cell r="F274" t="str">
            <v>FINANZIATA</v>
          </cell>
          <cell r="G274" t="str">
            <v>1.4.3 - pagoPA</v>
          </cell>
          <cell r="H274" t="str">
            <v>1.4.3 pagoPA</v>
          </cell>
        </row>
        <row r="275">
          <cell r="A275" t="str">
            <v>Monsampietro Morico-1.4.4 SPID CIE</v>
          </cell>
          <cell r="B275" t="str">
            <v>Monsampietro Morico</v>
          </cell>
          <cell r="C275" t="str">
            <v>Comune di Monsampietro Morico</v>
          </cell>
          <cell r="D275" t="str">
            <v>14/06/2022, 10:28</v>
          </cell>
          <cell r="E275">
            <v>44775</v>
          </cell>
          <cell r="F275" t="str">
            <v>FINANZIATA</v>
          </cell>
          <cell r="G275" t="str">
            <v>1.4.4 Adozione SPID CIE</v>
          </cell>
          <cell r="H275" t="str">
            <v>1.4.4 SPID CIE</v>
          </cell>
        </row>
        <row r="276">
          <cell r="A276" t="str">
            <v>Monsampolo del Tronto-1.2 CLOUD</v>
          </cell>
          <cell r="B276" t="str">
            <v>Monsampolo del Tronto</v>
          </cell>
          <cell r="C276" t="str">
            <v>Comune di Monsampolo del Tronto</v>
          </cell>
          <cell r="D276" t="str">
            <v>26/07/2022, 09:18</v>
          </cell>
          <cell r="E276">
            <v>44909</v>
          </cell>
          <cell r="F276" t="str">
            <v>FINANZIATA</v>
          </cell>
          <cell r="G276" t="str">
            <v>1.2 Abilitazione al Cloud</v>
          </cell>
          <cell r="H276" t="str">
            <v>1.2 CLOUD</v>
          </cell>
        </row>
        <row r="277">
          <cell r="A277" t="str">
            <v>Monsampolo del Tronto-1.4.4 SPID CIE</v>
          </cell>
          <cell r="B277" t="str">
            <v>Monsampolo del Tronto</v>
          </cell>
          <cell r="C277" t="str">
            <v>Comune di Monsampolo del Tronto</v>
          </cell>
          <cell r="D277" t="str">
            <v>24/05/2022, 10:30</v>
          </cell>
          <cell r="E277">
            <v>44775</v>
          </cell>
          <cell r="F277" t="str">
            <v>FINANZIATA</v>
          </cell>
          <cell r="G277" t="str">
            <v>1.4.4 Adozione SPID CIE</v>
          </cell>
          <cell r="H277" t="str">
            <v>1.4.4 SPID CIE</v>
          </cell>
        </row>
        <row r="278">
          <cell r="A278" t="str">
            <v>Monsano-1.2 CLOUD</v>
          </cell>
          <cell r="B278" t="str">
            <v>Monsano</v>
          </cell>
          <cell r="C278" t="str">
            <v>Comune di Monsano</v>
          </cell>
          <cell r="D278" t="str">
            <v>27/07/2022, 12:33</v>
          </cell>
          <cell r="E278">
            <v>44909</v>
          </cell>
          <cell r="F278" t="str">
            <v>FINANZIATA</v>
          </cell>
          <cell r="G278" t="str">
            <v>1.2 Abilitazione al Cloud</v>
          </cell>
          <cell r="H278" t="str">
            <v>1.2 CLOUD</v>
          </cell>
        </row>
        <row r="279">
          <cell r="A279" t="str">
            <v>Monsano-1.4.4 SPID CIE</v>
          </cell>
          <cell r="B279" t="str">
            <v>Monsano</v>
          </cell>
          <cell r="C279" t="str">
            <v>Comune di Monsano</v>
          </cell>
          <cell r="D279" t="str">
            <v>18/05/2022, 10:25</v>
          </cell>
          <cell r="E279">
            <v>44775</v>
          </cell>
          <cell r="F279" t="str">
            <v>FINANZIATA</v>
          </cell>
          <cell r="G279" t="str">
            <v>1.4.4 Adozione SPID CIE</v>
          </cell>
          <cell r="H279" t="str">
            <v>1.4.4 SPID CIE</v>
          </cell>
        </row>
        <row r="280">
          <cell r="A280" t="str">
            <v>Montalto delle Marche-1.2 CLOUD</v>
          </cell>
          <cell r="B280" t="str">
            <v>Montalto delle Marche</v>
          </cell>
          <cell r="C280" t="str">
            <v>Comune di Montalto delle Marche</v>
          </cell>
          <cell r="D280" t="str">
            <v>27/07/2022, 08:53</v>
          </cell>
          <cell r="E280">
            <v>44909</v>
          </cell>
          <cell r="F280" t="str">
            <v>FINANZIATA</v>
          </cell>
          <cell r="G280" t="str">
            <v>1.2 Abilitazione al Cloud</v>
          </cell>
          <cell r="H280" t="str">
            <v>1.2 CLOUD</v>
          </cell>
        </row>
        <row r="281">
          <cell r="A281" t="str">
            <v>Montalto delle Marche-1.4.3 AppIO</v>
          </cell>
          <cell r="B281" t="str">
            <v>Montalto delle Marche</v>
          </cell>
          <cell r="C281" t="str">
            <v>Comune di Montalto delle Marche</v>
          </cell>
          <cell r="D281" t="str">
            <v>13/07/2022, 17:46</v>
          </cell>
          <cell r="E281">
            <v>44841</v>
          </cell>
          <cell r="F281" t="str">
            <v>FINANZIATA</v>
          </cell>
          <cell r="G281" t="str">
            <v>1.4.3 - app IO</v>
          </cell>
          <cell r="H281" t="str">
            <v>1.4.3 AppIO</v>
          </cell>
        </row>
        <row r="282">
          <cell r="A282" t="str">
            <v>Montalto delle Marche-1.4.3 pagoPA</v>
          </cell>
          <cell r="B282" t="str">
            <v>Montalto delle Marche</v>
          </cell>
          <cell r="C282" t="str">
            <v>Comune di Montalto delle Marche</v>
          </cell>
          <cell r="D282" t="str">
            <v>13/07/2022, 17:45</v>
          </cell>
          <cell r="E282">
            <v>44876</v>
          </cell>
          <cell r="F282" t="str">
            <v>FINANZIATA</v>
          </cell>
          <cell r="G282" t="str">
            <v>1.4.3 - pagoPA</v>
          </cell>
          <cell r="H282" t="str">
            <v>1.4.3 pagoPA</v>
          </cell>
        </row>
        <row r="283">
          <cell r="A283" t="str">
            <v>Montalto delle Marche-1.4.4 SPID CIE</v>
          </cell>
          <cell r="B283" t="str">
            <v>Montalto delle Marche</v>
          </cell>
          <cell r="C283" t="str">
            <v>Comune di Montalto delle Marche</v>
          </cell>
          <cell r="D283" t="str">
            <v>08/07/2022, 12:53</v>
          </cell>
          <cell r="E283">
            <v>44895</v>
          </cell>
          <cell r="F283" t="str">
            <v>FINANZIATA</v>
          </cell>
          <cell r="G283" t="str">
            <v>1.4.4 Adozione SPID CIE</v>
          </cell>
          <cell r="H283" t="str">
            <v>1.4.4 SPID CIE</v>
          </cell>
        </row>
        <row r="284">
          <cell r="A284" t="str">
            <v>Montappone-1.2 CLOUD</v>
          </cell>
          <cell r="B284" t="str">
            <v>Montappone</v>
          </cell>
          <cell r="C284" t="str">
            <v>Comune di Montappone</v>
          </cell>
          <cell r="D284" t="str">
            <v>26/07/2022, 10:34</v>
          </cell>
          <cell r="E284">
            <v>44909</v>
          </cell>
          <cell r="F284" t="str">
            <v>FINANZIATA</v>
          </cell>
          <cell r="G284" t="str">
            <v>1.2 Abilitazione al Cloud</v>
          </cell>
          <cell r="H284" t="str">
            <v>1.2 CLOUD</v>
          </cell>
        </row>
        <row r="285">
          <cell r="A285" t="str">
            <v>Montappone-1.4.3 AppIO</v>
          </cell>
          <cell r="B285" t="str">
            <v>Montappone</v>
          </cell>
          <cell r="C285" t="str">
            <v>Comune di Montappone</v>
          </cell>
          <cell r="D285" t="str">
            <v>15/07/2022, 09:09</v>
          </cell>
          <cell r="E285">
            <v>44841</v>
          </cell>
          <cell r="F285" t="str">
            <v>FINANZIATA</v>
          </cell>
          <cell r="G285" t="str">
            <v>1.4.3 - app IO</v>
          </cell>
          <cell r="H285" t="str">
            <v>1.4.3 AppIO</v>
          </cell>
        </row>
        <row r="286">
          <cell r="A286" t="str">
            <v>Montappone-1.4.4 SPID CIE</v>
          </cell>
          <cell r="B286" t="str">
            <v>Montappone</v>
          </cell>
          <cell r="C286" t="str">
            <v>Comune di Montappone</v>
          </cell>
          <cell r="D286" t="str">
            <v>15/07/2022, 08:41</v>
          </cell>
          <cell r="E286">
            <v>44895</v>
          </cell>
          <cell r="F286" t="str">
            <v>FINANZIATA</v>
          </cell>
          <cell r="G286" t="str">
            <v>1.4.4 Adozione SPID CIE</v>
          </cell>
          <cell r="H286" t="str">
            <v>1.4.4 SPID CIE</v>
          </cell>
        </row>
        <row r="287">
          <cell r="A287" t="str">
            <v>Monte Cavallo-1.2 CLOUD</v>
          </cell>
          <cell r="B287" t="str">
            <v>Monte Cavallo</v>
          </cell>
          <cell r="C287" t="str">
            <v>Comune di Monte Cavallo</v>
          </cell>
          <cell r="D287" t="str">
            <v>27/07/2022, 12:45</v>
          </cell>
          <cell r="E287">
            <v>44909</v>
          </cell>
          <cell r="F287" t="str">
            <v>FINANZIATA</v>
          </cell>
          <cell r="G287" t="str">
            <v>1.2 Abilitazione al Cloud</v>
          </cell>
          <cell r="H287" t="str">
            <v>1.2 CLOUD</v>
          </cell>
        </row>
        <row r="288">
          <cell r="A288" t="str">
            <v>Monte Cavallo-1.4.3 AppIO</v>
          </cell>
          <cell r="B288" t="str">
            <v>Monte Cavallo</v>
          </cell>
          <cell r="C288" t="str">
            <v>Comune di Monte Cavallo</v>
          </cell>
          <cell r="D288" t="str">
            <v>16/08/2022, 10:21</v>
          </cell>
          <cell r="E288">
            <v>44867</v>
          </cell>
          <cell r="F288" t="str">
            <v>FINANZIATA</v>
          </cell>
          <cell r="G288" t="str">
            <v>1.4.3 - app IO</v>
          </cell>
          <cell r="H288" t="str">
            <v>1.4.3 AppIO</v>
          </cell>
        </row>
        <row r="289">
          <cell r="A289" t="str">
            <v>Monte Cavallo-1.4.3 pagoPA</v>
          </cell>
          <cell r="B289" t="str">
            <v>Monte Cavallo</v>
          </cell>
          <cell r="C289" t="str">
            <v>Comune di Monte Cavallo</v>
          </cell>
          <cell r="D289" t="str">
            <v>22/06/2022, 10:15</v>
          </cell>
          <cell r="E289">
            <v>44825</v>
          </cell>
          <cell r="F289" t="str">
            <v>FINANZIATA</v>
          </cell>
          <cell r="G289" t="str">
            <v>1.4.3 - pagoPA</v>
          </cell>
          <cell r="H289" t="str">
            <v>1.4.3 pagoPA</v>
          </cell>
        </row>
        <row r="290">
          <cell r="A290" t="str">
            <v>Monte Cavallo-1.4.4 SPID CIE</v>
          </cell>
          <cell r="B290" t="str">
            <v>Monte Cavallo</v>
          </cell>
          <cell r="C290" t="str">
            <v>Comune di Monte Cavallo</v>
          </cell>
          <cell r="D290" t="str">
            <v>23/05/2022, 10:49</v>
          </cell>
          <cell r="E290">
            <v>44775</v>
          </cell>
          <cell r="F290" t="str">
            <v>FINANZIATA</v>
          </cell>
          <cell r="G290" t="str">
            <v>1.4.4 Adozione SPID CIE</v>
          </cell>
          <cell r="H290" t="str">
            <v>1.4.4 SPID CIE</v>
          </cell>
        </row>
        <row r="291">
          <cell r="A291" t="str">
            <v>Monte Giberto-1.2 CLOUD</v>
          </cell>
          <cell r="B291" t="str">
            <v>Monte Giberto</v>
          </cell>
          <cell r="C291" t="str">
            <v>Comune di Monte Giberto</v>
          </cell>
          <cell r="D291" t="str">
            <v>16/06/2022, 16:44</v>
          </cell>
          <cell r="E291">
            <v>44809</v>
          </cell>
          <cell r="F291" t="str">
            <v>FINANZIATA</v>
          </cell>
          <cell r="G291" t="str">
            <v>1.2 Abilitazione al Cloud</v>
          </cell>
          <cell r="H291" t="str">
            <v>1.2 CLOUD</v>
          </cell>
        </row>
        <row r="292">
          <cell r="A292" t="str">
            <v>Monte Giberto-1.4.3 pagoPA</v>
          </cell>
          <cell r="B292" t="str">
            <v>Monte Giberto</v>
          </cell>
          <cell r="C292" t="str">
            <v>Comune di Monte Giberto</v>
          </cell>
          <cell r="D292" t="str">
            <v>29/08/2022, 12:31</v>
          </cell>
          <cell r="E292">
            <v>44902</v>
          </cell>
          <cell r="F292" t="str">
            <v>FINANZIATA</v>
          </cell>
          <cell r="G292" t="str">
            <v>1.4.3 - pagoPA</v>
          </cell>
          <cell r="H292" t="str">
            <v>1.4.3 pagoPA</v>
          </cell>
        </row>
        <row r="293">
          <cell r="A293" t="str">
            <v>Monte Giberto-1.4.4 SPID CIE</v>
          </cell>
          <cell r="B293" t="str">
            <v>Monte Giberto</v>
          </cell>
          <cell r="C293" t="str">
            <v>Comune di Monte Giberto</v>
          </cell>
          <cell r="D293" t="str">
            <v>06/06/2022, 10:32</v>
          </cell>
          <cell r="E293">
            <v>44775</v>
          </cell>
          <cell r="F293" t="str">
            <v>FINANZIATA</v>
          </cell>
          <cell r="G293" t="str">
            <v>1.4.4 Adozione SPID CIE</v>
          </cell>
          <cell r="H293" t="str">
            <v>1.4.4 SPID CIE</v>
          </cell>
        </row>
        <row r="294">
          <cell r="A294" t="str">
            <v>Monte Grimano Terme-1.2 CLOUD</v>
          </cell>
          <cell r="B294" t="str">
            <v>Monte Grimano Terme</v>
          </cell>
          <cell r="C294" t="str">
            <v>Comune di Monte Grimano Terme</v>
          </cell>
          <cell r="D294" t="str">
            <v>27/07/2022, 10:39</v>
          </cell>
          <cell r="E294">
            <v>44909</v>
          </cell>
          <cell r="F294" t="str">
            <v>FINANZIATA</v>
          </cell>
          <cell r="G294" t="str">
            <v>1.2 Abilitazione al Cloud</v>
          </cell>
          <cell r="H294" t="str">
            <v>1.2 CLOUD</v>
          </cell>
        </row>
        <row r="295">
          <cell r="A295" t="str">
            <v>Monte Grimano Terme-1.4.3 AppIO</v>
          </cell>
          <cell r="B295" t="str">
            <v>Monte Grimano Terme</v>
          </cell>
          <cell r="C295" t="str">
            <v>Comune di Monte Grimano Terme</v>
          </cell>
          <cell r="D295" t="str">
            <v>27/07/2022, 10:13</v>
          </cell>
          <cell r="E295">
            <v>44841</v>
          </cell>
          <cell r="F295" t="str">
            <v>FINANZIATA</v>
          </cell>
          <cell r="G295" t="str">
            <v>1.4.3 - app IO</v>
          </cell>
          <cell r="H295" t="str">
            <v>1.4.3 AppIO</v>
          </cell>
        </row>
        <row r="296">
          <cell r="A296" t="str">
            <v>Monte Grimano Terme-1.4.3 pagoPA</v>
          </cell>
          <cell r="B296" t="str">
            <v>Monte Grimano Terme</v>
          </cell>
          <cell r="C296" t="str">
            <v>Comune di Monte Grimano Terme</v>
          </cell>
          <cell r="D296" t="str">
            <v>27/07/2022, 10:28</v>
          </cell>
          <cell r="E296">
            <v>44876</v>
          </cell>
          <cell r="F296" t="str">
            <v>FINANZIATA</v>
          </cell>
          <cell r="G296" t="str">
            <v>1.4.3 - pagoPA</v>
          </cell>
          <cell r="H296" t="str">
            <v>1.4.3 pagoPA</v>
          </cell>
        </row>
        <row r="297">
          <cell r="A297" t="str">
            <v>Monte Grimano Terme-1.4.4 SPID CIE</v>
          </cell>
          <cell r="B297" t="str">
            <v>Monte Grimano Terme</v>
          </cell>
          <cell r="C297" t="str">
            <v>Comune di Monte Grimano Terme</v>
          </cell>
          <cell r="D297" t="str">
            <v>27/07/2022, 10:02</v>
          </cell>
          <cell r="E297">
            <v>44895</v>
          </cell>
          <cell r="F297" t="str">
            <v>FINANZIATA</v>
          </cell>
          <cell r="G297" t="str">
            <v>1.4.4 Adozione SPID CIE</v>
          </cell>
          <cell r="H297" t="str">
            <v>1.4.4 SPID CIE</v>
          </cell>
        </row>
        <row r="298">
          <cell r="A298" t="str">
            <v>Monte Porzio-1.2 CLOUD</v>
          </cell>
          <cell r="B298" t="str">
            <v>Monte Porzio</v>
          </cell>
          <cell r="C298" t="str">
            <v>Comune di Monte Porzio</v>
          </cell>
          <cell r="D298" t="str">
            <v>15/09/2022, 10:56</v>
          </cell>
          <cell r="E298">
            <v>44909</v>
          </cell>
          <cell r="F298" t="str">
            <v>FINANZIATA</v>
          </cell>
          <cell r="G298" t="str">
            <v>1.2 Abilitazione al Cloud</v>
          </cell>
          <cell r="H298" t="str">
            <v>1.2 CLOUD</v>
          </cell>
        </row>
        <row r="299">
          <cell r="A299" t="str">
            <v>Monte Rinaldo-1.2 CLOUD</v>
          </cell>
          <cell r="B299" t="str">
            <v>Monte Rinaldo</v>
          </cell>
          <cell r="C299" t="str">
            <v>Comune di Monte Rinaldo</v>
          </cell>
          <cell r="D299" t="str">
            <v>15/06/2022, 17:05</v>
          </cell>
          <cell r="E299">
            <v>44809</v>
          </cell>
          <cell r="F299" t="str">
            <v>FINANZIATA</v>
          </cell>
          <cell r="G299" t="str">
            <v>1.2 Abilitazione al Cloud</v>
          </cell>
          <cell r="H299" t="str">
            <v>1.2 CLOUD</v>
          </cell>
        </row>
        <row r="300">
          <cell r="A300" t="str">
            <v>Monte Rinaldo-1.4.3 AppIO</v>
          </cell>
          <cell r="B300" t="str">
            <v>Monte Rinaldo</v>
          </cell>
          <cell r="C300" t="str">
            <v>Comune di Monte Rinaldo</v>
          </cell>
          <cell r="D300" t="str">
            <v>15/06/2022, 17:19</v>
          </cell>
          <cell r="E300">
            <v>44785</v>
          </cell>
          <cell r="F300" t="str">
            <v>FINANZIATA</v>
          </cell>
          <cell r="G300" t="str">
            <v>1.4.3 - app IO</v>
          </cell>
          <cell r="H300" t="str">
            <v>1.4.3 AppIO</v>
          </cell>
        </row>
        <row r="301">
          <cell r="A301" t="str">
            <v>Monte Rinaldo-1.4.3 pagoPA</v>
          </cell>
          <cell r="B301" t="str">
            <v>Monte Rinaldo</v>
          </cell>
          <cell r="C301" t="str">
            <v>Comune di Monte Rinaldo</v>
          </cell>
          <cell r="D301" t="str">
            <v>10/06/2022, 17:58</v>
          </cell>
          <cell r="E301">
            <v>44825</v>
          </cell>
          <cell r="F301" t="str">
            <v>FINANZIATA</v>
          </cell>
          <cell r="G301" t="str">
            <v>1.4.3 - pagoPA</v>
          </cell>
          <cell r="H301" t="str">
            <v>1.4.3 pagoPA</v>
          </cell>
        </row>
        <row r="302">
          <cell r="A302" t="str">
            <v>Monte Rinaldo-1.4.4 SPID CIE</v>
          </cell>
          <cell r="B302" t="str">
            <v>Monte Rinaldo</v>
          </cell>
          <cell r="C302" t="str">
            <v>Comune di Monte Rinaldo</v>
          </cell>
          <cell r="D302" t="str">
            <v>30/05/2022, 14:09</v>
          </cell>
          <cell r="E302">
            <v>44775</v>
          </cell>
          <cell r="F302" t="str">
            <v>FINANZIATA</v>
          </cell>
          <cell r="G302" t="str">
            <v>1.4.4 Adozione SPID CIE</v>
          </cell>
          <cell r="H302" t="str">
            <v>1.4.4 SPID CIE</v>
          </cell>
        </row>
        <row r="303">
          <cell r="A303" t="str">
            <v>Monte Roberto-1.2 CLOUD</v>
          </cell>
          <cell r="B303" t="str">
            <v>Monte Roberto</v>
          </cell>
          <cell r="C303" t="str">
            <v>Comune di Monte Roberto</v>
          </cell>
          <cell r="D303" t="str">
            <v>12/05/2022, 13:52</v>
          </cell>
          <cell r="E303">
            <v>44781</v>
          </cell>
          <cell r="F303" t="str">
            <v>FINANZIATA</v>
          </cell>
          <cell r="G303" t="str">
            <v>1.2 Abilitazione al Cloud</v>
          </cell>
          <cell r="H303" t="str">
            <v>1.2 CLOUD</v>
          </cell>
        </row>
        <row r="304">
          <cell r="A304" t="str">
            <v>Monte Roberto-1.4.3 AppIO</v>
          </cell>
          <cell r="B304" t="str">
            <v>Monte Roberto</v>
          </cell>
          <cell r="C304" t="str">
            <v>Comune di Monte Roberto</v>
          </cell>
          <cell r="D304" t="str">
            <v>04/07/2022, 12:12</v>
          </cell>
          <cell r="E304">
            <v>44785</v>
          </cell>
          <cell r="F304" t="str">
            <v>FINANZIATA</v>
          </cell>
          <cell r="G304" t="str">
            <v>1.4.3 - app IO</v>
          </cell>
          <cell r="H304" t="str">
            <v>1.4.3 AppIO</v>
          </cell>
        </row>
        <row r="305">
          <cell r="A305" t="str">
            <v>Monte Roberto-1.4.4 SPID CIE</v>
          </cell>
          <cell r="B305" t="str">
            <v>Monte Roberto</v>
          </cell>
          <cell r="C305" t="str">
            <v>Comune di Monte Roberto</v>
          </cell>
          <cell r="D305" t="str">
            <v>10/05/2022, 13:42</v>
          </cell>
          <cell r="E305">
            <v>44775</v>
          </cell>
          <cell r="F305" t="str">
            <v>FINANZIATA</v>
          </cell>
          <cell r="G305" t="str">
            <v>1.4.4 Adozione SPID CIE</v>
          </cell>
          <cell r="H305" t="str">
            <v>1.4.4 SPID CIE</v>
          </cell>
        </row>
        <row r="306">
          <cell r="A306" t="str">
            <v>Monte San Giusto-1.2 CLOUD</v>
          </cell>
          <cell r="B306" t="str">
            <v>Monte San Giusto</v>
          </cell>
          <cell r="C306" t="str">
            <v>Comune di Monte San Giusto</v>
          </cell>
          <cell r="D306" t="str">
            <v>26/07/2022, 13:02</v>
          </cell>
          <cell r="E306">
            <v>44909</v>
          </cell>
          <cell r="F306" t="str">
            <v>FINANZIATA</v>
          </cell>
          <cell r="G306" t="str">
            <v>1.2 Abilitazione al Cloud</v>
          </cell>
          <cell r="H306" t="str">
            <v>1.2 CLOUD</v>
          </cell>
        </row>
        <row r="307">
          <cell r="A307" t="str">
            <v>Monte San Giusto-1.4.3 AppIO</v>
          </cell>
          <cell r="B307" t="str">
            <v>Monte San Giusto</v>
          </cell>
          <cell r="C307" t="str">
            <v>Comune di Monte San Giusto</v>
          </cell>
          <cell r="D307" t="str">
            <v>26/08/2022, 10:31</v>
          </cell>
          <cell r="E307">
            <v>44867</v>
          </cell>
          <cell r="F307" t="str">
            <v>FINANZIATA</v>
          </cell>
          <cell r="G307" t="str">
            <v>1.4.3 - app IO</v>
          </cell>
          <cell r="H307" t="str">
            <v>1.4.3 AppIO</v>
          </cell>
        </row>
        <row r="308">
          <cell r="A308" t="str">
            <v>Monte San Giusto-1.4.3 pagoPA</v>
          </cell>
          <cell r="B308" t="str">
            <v>Monte San Giusto</v>
          </cell>
          <cell r="C308" t="str">
            <v>Comune di Monte San Giusto</v>
          </cell>
          <cell r="D308" t="str">
            <v>06/07/2022, 09:42</v>
          </cell>
          <cell r="E308">
            <v>44876</v>
          </cell>
          <cell r="F308" t="str">
            <v>FINANZIATA</v>
          </cell>
          <cell r="G308" t="str">
            <v>1.4.3 - pagoPA</v>
          </cell>
          <cell r="H308" t="str">
            <v>1.4.3 pagoPA</v>
          </cell>
        </row>
        <row r="309">
          <cell r="A309" t="str">
            <v>Monte San Giusto-1.4.4 SPID CIE</v>
          </cell>
          <cell r="B309" t="str">
            <v>Monte San Giusto</v>
          </cell>
          <cell r="C309" t="str">
            <v>Comune di Monte San Giusto</v>
          </cell>
          <cell r="D309" t="str">
            <v>24/05/2022, 11:16</v>
          </cell>
          <cell r="E309">
            <v>44775</v>
          </cell>
          <cell r="F309" t="str">
            <v>FINANZIATA</v>
          </cell>
          <cell r="G309" t="str">
            <v>1.4.4 Adozione SPID CIE</v>
          </cell>
          <cell r="H309" t="str">
            <v>1.4.4 SPID CIE</v>
          </cell>
        </row>
        <row r="310">
          <cell r="A310" t="str">
            <v>Monte San Martino-1.2 CLOUD</v>
          </cell>
          <cell r="B310" t="str">
            <v>Monte San Martino</v>
          </cell>
          <cell r="C310" t="str">
            <v>Comune di Monte San Martino</v>
          </cell>
          <cell r="D310" t="str">
            <v>26/07/2022, 11:20</v>
          </cell>
          <cell r="E310">
            <v>44909</v>
          </cell>
          <cell r="F310" t="str">
            <v>FINANZIATA</v>
          </cell>
          <cell r="G310" t="str">
            <v>1.2 Abilitazione al Cloud</v>
          </cell>
          <cell r="H310" t="str">
            <v>1.2 CLOUD</v>
          </cell>
        </row>
        <row r="311">
          <cell r="A311" t="str">
            <v>Monte San Martino-1.4.3 AppIO</v>
          </cell>
          <cell r="B311" t="str">
            <v>Monte San Martino</v>
          </cell>
          <cell r="C311" t="str">
            <v>Comune di Monte San Martino</v>
          </cell>
          <cell r="D311" t="str">
            <v>20/07/2022, 12:47</v>
          </cell>
          <cell r="E311">
            <v>44841</v>
          </cell>
          <cell r="F311" t="str">
            <v>FINANZIATA</v>
          </cell>
          <cell r="G311" t="str">
            <v>1.4.3 - app IO</v>
          </cell>
          <cell r="H311" t="str">
            <v>1.4.3 AppIO</v>
          </cell>
        </row>
        <row r="312">
          <cell r="A312" t="str">
            <v>Monte San Martino-1.4.3 pagoPA</v>
          </cell>
          <cell r="B312" t="str">
            <v>Monte San Martino</v>
          </cell>
          <cell r="C312" t="str">
            <v>Comune di Monte San Martino</v>
          </cell>
          <cell r="D312" t="str">
            <v>30/06/2022, 09:40</v>
          </cell>
          <cell r="E312">
            <v>44825</v>
          </cell>
          <cell r="F312" t="str">
            <v>FINANZIATA</v>
          </cell>
          <cell r="G312" t="str">
            <v>1.4.3 - pagoPA</v>
          </cell>
          <cell r="H312" t="str">
            <v>1.4.3 pagoPA</v>
          </cell>
        </row>
        <row r="313">
          <cell r="A313" t="str">
            <v>Monte San Martino-1.4.4 SPID CIE</v>
          </cell>
          <cell r="B313" t="str">
            <v>Monte San Martino</v>
          </cell>
          <cell r="C313" t="str">
            <v>Comune di Monte San Martino</v>
          </cell>
          <cell r="D313" t="str">
            <v>20/05/2022, 10:30</v>
          </cell>
          <cell r="E313">
            <v>44775</v>
          </cell>
          <cell r="F313" t="str">
            <v>FINANZIATA</v>
          </cell>
          <cell r="G313" t="str">
            <v>1.4.4 Adozione SPID CIE</v>
          </cell>
          <cell r="H313" t="str">
            <v>1.4.4 SPID CIE</v>
          </cell>
        </row>
        <row r="314">
          <cell r="A314" t="str">
            <v>Monte San Pietrangeli-1.2 CLOUD</v>
          </cell>
          <cell r="B314" t="str">
            <v>Monte San Pietrangeli</v>
          </cell>
          <cell r="C314" t="str">
            <v>Comune di Monte San Pietrangeli</v>
          </cell>
          <cell r="D314" t="str">
            <v>02/08/2022, 09:49</v>
          </cell>
          <cell r="E314">
            <v>44909</v>
          </cell>
          <cell r="F314" t="str">
            <v>FINANZIATA</v>
          </cell>
          <cell r="G314" t="str">
            <v>1.2 Abilitazione al Cloud</v>
          </cell>
          <cell r="H314" t="str">
            <v>1.2 CLOUD</v>
          </cell>
        </row>
        <row r="315">
          <cell r="A315" t="str">
            <v>Monte San Pietrangeli-1.4.3 AppIO</v>
          </cell>
          <cell r="B315" t="str">
            <v>Monte San Pietrangeli</v>
          </cell>
          <cell r="C315" t="str">
            <v>Comune di Monte San Pietrangeli</v>
          </cell>
          <cell r="D315" t="str">
            <v>11/08/2022, 10:28</v>
          </cell>
          <cell r="E315">
            <v>44867</v>
          </cell>
          <cell r="F315" t="str">
            <v>FINANZIATA</v>
          </cell>
          <cell r="G315" t="str">
            <v>1.4.3 - app IO</v>
          </cell>
          <cell r="H315" t="str">
            <v>1.4.3 AppIO</v>
          </cell>
        </row>
        <row r="316">
          <cell r="A316" t="str">
            <v>Monte San Pietrangeli-1.4.4 SPID CIE</v>
          </cell>
          <cell r="B316" t="str">
            <v>Monte San Pietrangeli</v>
          </cell>
          <cell r="C316" t="str">
            <v>Comune di Monte San Pietrangeli</v>
          </cell>
          <cell r="D316" t="str">
            <v>20/04/2022, 10:47</v>
          </cell>
          <cell r="E316">
            <v>44775</v>
          </cell>
          <cell r="F316" t="str">
            <v>FINANZIATA</v>
          </cell>
          <cell r="G316" t="str">
            <v>1.4.4 Adozione SPID CIE</v>
          </cell>
          <cell r="H316" t="str">
            <v>1.4.4 SPID CIE</v>
          </cell>
        </row>
        <row r="317">
          <cell r="A317" t="str">
            <v>Monte San Vito-1.4.3 AppIO</v>
          </cell>
          <cell r="B317" t="str">
            <v>Monte San Vito</v>
          </cell>
          <cell r="C317" t="str">
            <v>Comune di Monte San Vito</v>
          </cell>
          <cell r="D317" t="str">
            <v>01/07/2022, 13:27</v>
          </cell>
          <cell r="E317">
            <v>44785</v>
          </cell>
          <cell r="F317" t="str">
            <v>FINANZIATA</v>
          </cell>
          <cell r="G317" t="str">
            <v>1.4.3 - app IO</v>
          </cell>
          <cell r="H317" t="str">
            <v>1.4.3 AppIO</v>
          </cell>
        </row>
        <row r="318">
          <cell r="A318" t="str">
            <v>Monte San Vito-1.4.4 SPID CIE</v>
          </cell>
          <cell r="B318" t="str">
            <v>Monte San Vito</v>
          </cell>
          <cell r="C318" t="str">
            <v>Comune di Monte San Vito</v>
          </cell>
          <cell r="D318" t="str">
            <v>01/07/2022, 13:28</v>
          </cell>
          <cell r="E318">
            <v>44775</v>
          </cell>
          <cell r="F318" t="str">
            <v>FINANZIATA</v>
          </cell>
          <cell r="G318" t="str">
            <v>1.4.4 Adozione SPID CIE</v>
          </cell>
          <cell r="H318" t="str">
            <v>1.4.4 SPID CIE</v>
          </cell>
        </row>
        <row r="319">
          <cell r="A319" t="str">
            <v>Monte Urano-1.2 CLOUD</v>
          </cell>
          <cell r="B319" t="str">
            <v>Monte Urano</v>
          </cell>
          <cell r="C319" t="str">
            <v>Comune di Monte Urano</v>
          </cell>
          <cell r="D319" t="str">
            <v>21/06/2022, 11:28</v>
          </cell>
          <cell r="E319">
            <v>44809</v>
          </cell>
          <cell r="F319" t="str">
            <v>FINANZIATA</v>
          </cell>
          <cell r="G319" t="str">
            <v>1.2 Abilitazione al Cloud</v>
          </cell>
          <cell r="H319" t="str">
            <v>1.2 CLOUD</v>
          </cell>
        </row>
        <row r="320">
          <cell r="A320" t="str">
            <v>Monte Vidon Combatte-1.2 CLOUD</v>
          </cell>
          <cell r="B320" t="str">
            <v>Monte Vidon Combatte</v>
          </cell>
          <cell r="C320" t="str">
            <v>Comune di Monte Vidon Combatte</v>
          </cell>
          <cell r="D320" t="str">
            <v>29/08/2022, 13:09</v>
          </cell>
          <cell r="E320">
            <v>44909</v>
          </cell>
          <cell r="F320" t="str">
            <v>FINANZIATA</v>
          </cell>
          <cell r="G320" t="str">
            <v>1.2 Abilitazione al Cloud</v>
          </cell>
          <cell r="H320" t="str">
            <v>1.2 CLOUD</v>
          </cell>
        </row>
        <row r="321">
          <cell r="A321" t="str">
            <v>Monte Vidon Combatte-1.4.3 AppIO</v>
          </cell>
          <cell r="B321" t="str">
            <v>Monte Vidon Combatte</v>
          </cell>
          <cell r="C321" t="str">
            <v>Comune di Monte Vidon Combatte</v>
          </cell>
          <cell r="D321" t="str">
            <v>02/09/2022, 13:49</v>
          </cell>
          <cell r="E321">
            <v>44867</v>
          </cell>
          <cell r="F321" t="str">
            <v>FINANZIATA</v>
          </cell>
          <cell r="G321" t="str">
            <v>1.4.3 - app IO</v>
          </cell>
          <cell r="H321" t="str">
            <v>1.4.3 AppIO</v>
          </cell>
        </row>
        <row r="322">
          <cell r="A322" t="str">
            <v>Monte Vidon Combatte-1.4.3 pagoPA</v>
          </cell>
          <cell r="B322" t="str">
            <v>Monte Vidon Combatte</v>
          </cell>
          <cell r="C322" t="str">
            <v>Comune di Monte Vidon Combatte</v>
          </cell>
          <cell r="D322" t="str">
            <v>02/09/2022, 13:51</v>
          </cell>
          <cell r="E322">
            <v>44902</v>
          </cell>
          <cell r="F322" t="str">
            <v>FINANZIATA</v>
          </cell>
          <cell r="G322" t="str">
            <v>1.4.3 - pagoPA</v>
          </cell>
          <cell r="H322" t="str">
            <v>1.4.3 pagoPA</v>
          </cell>
        </row>
        <row r="323">
          <cell r="A323" t="str">
            <v>Monte Vidon Combatte-1.4.4 SPID CIE</v>
          </cell>
          <cell r="B323" t="str">
            <v>Monte Vidon Combatte</v>
          </cell>
          <cell r="C323" t="str">
            <v>Comune di Monte Vidon Combatte</v>
          </cell>
          <cell r="D323" t="str">
            <v>02/09/2022, 13:43</v>
          </cell>
          <cell r="E323">
            <v>44895</v>
          </cell>
          <cell r="F323" t="str">
            <v>FINANZIATA</v>
          </cell>
          <cell r="G323" t="str">
            <v>1.4.4 Adozione SPID CIE</v>
          </cell>
          <cell r="H323" t="str">
            <v>1.4.4 SPID CIE</v>
          </cell>
        </row>
        <row r="324">
          <cell r="A324" t="str">
            <v>Monte Vidon Corrado-1.2 CLOUD</v>
          </cell>
          <cell r="B324" t="str">
            <v>Monte Vidon Corrado</v>
          </cell>
          <cell r="C324" t="str">
            <v>Comune di Monte Vidon Corrado</v>
          </cell>
          <cell r="D324" t="str">
            <v>28/06/2022, 08:48</v>
          </cell>
          <cell r="E324">
            <v>44809</v>
          </cell>
          <cell r="F324" t="str">
            <v>FINANZIATA</v>
          </cell>
          <cell r="G324" t="str">
            <v>1.2 Abilitazione al Cloud</v>
          </cell>
          <cell r="H324" t="str">
            <v>1.2 CLOUD</v>
          </cell>
        </row>
        <row r="325">
          <cell r="A325" t="str">
            <v>Monte Vidon Corrado-1.4.3 pagoPA</v>
          </cell>
          <cell r="B325" t="str">
            <v>Monte Vidon Corrado</v>
          </cell>
          <cell r="C325" t="str">
            <v>Comune di Monte Vidon Corrado</v>
          </cell>
          <cell r="D325" t="str">
            <v>25/05/2022, 10:12</v>
          </cell>
          <cell r="E325">
            <v>44775</v>
          </cell>
          <cell r="F325" t="str">
            <v>FINANZIATA</v>
          </cell>
          <cell r="G325" t="str">
            <v>1.4.3 - pagoPA</v>
          </cell>
          <cell r="H325" t="str">
            <v>1.4.3 pagoPA</v>
          </cell>
        </row>
        <row r="326">
          <cell r="A326" t="str">
            <v>Montecalvo in Foglia-1.2 CLOUD</v>
          </cell>
          <cell r="B326" t="str">
            <v>Montecalvo in Foglia</v>
          </cell>
          <cell r="C326" t="str">
            <v>Comune di Montecalvo in Foglia</v>
          </cell>
          <cell r="D326" t="str">
            <v>26/07/2022, 10:23</v>
          </cell>
          <cell r="E326">
            <v>44909</v>
          </cell>
          <cell r="F326" t="str">
            <v>FINANZIATA</v>
          </cell>
          <cell r="G326" t="str">
            <v>1.2 Abilitazione al Cloud</v>
          </cell>
          <cell r="H326" t="str">
            <v>1.2 CLOUD</v>
          </cell>
        </row>
        <row r="327">
          <cell r="A327" t="str">
            <v>Montecarotto-1.2 CLOUD</v>
          </cell>
          <cell r="B327" t="str">
            <v>Montecarotto</v>
          </cell>
          <cell r="C327" t="str">
            <v>Comune di Montecarotto</v>
          </cell>
          <cell r="D327" t="str">
            <v>18/06/2022, 12:45</v>
          </cell>
          <cell r="E327">
            <v>44809</v>
          </cell>
          <cell r="F327" t="str">
            <v>FINANZIATA</v>
          </cell>
          <cell r="G327" t="str">
            <v>1.2 Abilitazione al Cloud</v>
          </cell>
          <cell r="H327" t="str">
            <v>1.2 CLOUD</v>
          </cell>
        </row>
        <row r="328">
          <cell r="A328" t="str">
            <v>Montecarotto-1.4.3 AppIO</v>
          </cell>
          <cell r="B328" t="str">
            <v>Montecarotto</v>
          </cell>
          <cell r="C328" t="str">
            <v>Comune di Montecarotto</v>
          </cell>
          <cell r="D328" t="str">
            <v>25/06/2022, 10:45</v>
          </cell>
          <cell r="E328">
            <v>44785</v>
          </cell>
          <cell r="F328" t="str">
            <v>FINANZIATA</v>
          </cell>
          <cell r="G328" t="str">
            <v>1.4.3 - app IO</v>
          </cell>
          <cell r="H328" t="str">
            <v>1.4.3 AppIO</v>
          </cell>
        </row>
        <row r="329">
          <cell r="A329" t="str">
            <v>Montecarotto-1.4.3 pagoPA</v>
          </cell>
          <cell r="B329" t="str">
            <v>Montecarotto</v>
          </cell>
          <cell r="C329" t="str">
            <v>Comune di Montecarotto</v>
          </cell>
          <cell r="D329" t="str">
            <v>25/06/2022, 10:29</v>
          </cell>
          <cell r="E329">
            <v>44825</v>
          </cell>
          <cell r="F329" t="str">
            <v>FINANZIATA</v>
          </cell>
          <cell r="G329" t="str">
            <v>1.4.3 - pagoPA</v>
          </cell>
          <cell r="H329" t="str">
            <v>1.4.3 pagoPA</v>
          </cell>
        </row>
        <row r="330">
          <cell r="A330" t="str">
            <v>Montecarotto-1.4.4 SPID CIE</v>
          </cell>
          <cell r="B330" t="str">
            <v>Montecarotto</v>
          </cell>
          <cell r="C330" t="str">
            <v>Comune di Montecarotto</v>
          </cell>
          <cell r="D330" t="str">
            <v>18/06/2022, 12:29</v>
          </cell>
          <cell r="E330">
            <v>44775</v>
          </cell>
          <cell r="F330" t="str">
            <v>FINANZIATA</v>
          </cell>
          <cell r="G330" t="str">
            <v>1.4.4 Adozione SPID CIE</v>
          </cell>
          <cell r="H330" t="str">
            <v>1.4.4 SPID CIE</v>
          </cell>
        </row>
        <row r="331">
          <cell r="A331" t="str">
            <v>Montecassiano-1.2 CLOUD</v>
          </cell>
          <cell r="B331" t="str">
            <v>Montecassiano</v>
          </cell>
          <cell r="C331" t="str">
            <v>Comune di Montecassiano</v>
          </cell>
          <cell r="D331" t="str">
            <v>19/09/2022, 16:38</v>
          </cell>
          <cell r="E331">
            <v>44909</v>
          </cell>
          <cell r="F331" t="str">
            <v>FINANZIATA</v>
          </cell>
          <cell r="G331" t="str">
            <v>1.2 Abilitazione al Cloud</v>
          </cell>
          <cell r="H331" t="str">
            <v>1.2 CLOUD</v>
          </cell>
        </row>
        <row r="332">
          <cell r="A332" t="str">
            <v>Montecassiano-1.4.3 AppIO</v>
          </cell>
          <cell r="B332" t="str">
            <v>Montecassiano</v>
          </cell>
          <cell r="C332" t="str">
            <v>Comune di Montecassiano</v>
          </cell>
          <cell r="D332" t="str">
            <v>22/07/2022, 13:21</v>
          </cell>
          <cell r="E332">
            <v>44841</v>
          </cell>
          <cell r="F332" t="str">
            <v>FINANZIATA</v>
          </cell>
          <cell r="G332" t="str">
            <v>1.4.3 - app IO</v>
          </cell>
          <cell r="H332" t="str">
            <v>1.4.3 AppIO</v>
          </cell>
        </row>
        <row r="333">
          <cell r="A333" t="str">
            <v>Montecassiano-1.4.3 pagoPA</v>
          </cell>
          <cell r="B333" t="str">
            <v>Montecassiano</v>
          </cell>
          <cell r="C333" t="str">
            <v>Comune di Montecassiano</v>
          </cell>
          <cell r="D333" t="str">
            <v>22/07/2022, 13:11</v>
          </cell>
          <cell r="E333">
            <v>44876</v>
          </cell>
          <cell r="F333" t="str">
            <v>FINANZIATA</v>
          </cell>
          <cell r="G333" t="str">
            <v>1.4.3 - pagoPA</v>
          </cell>
          <cell r="H333" t="str">
            <v>1.4.3 pagoPA</v>
          </cell>
        </row>
        <row r="334">
          <cell r="A334" t="str">
            <v>Montecassiano-1.4.4 SPID CIE</v>
          </cell>
          <cell r="B334" t="str">
            <v>Montecassiano</v>
          </cell>
          <cell r="C334" t="str">
            <v>Comune di Montecassiano</v>
          </cell>
          <cell r="D334" t="str">
            <v>24/05/2022, 16:35</v>
          </cell>
          <cell r="E334">
            <v>44775</v>
          </cell>
          <cell r="F334" t="str">
            <v>FINANZIATA</v>
          </cell>
          <cell r="G334" t="str">
            <v>1.4.4 Adozione SPID CIE</v>
          </cell>
          <cell r="H334" t="str">
            <v>1.4.4 SPID CIE</v>
          </cell>
        </row>
        <row r="335">
          <cell r="A335" t="str">
            <v>Montecosaro-1.2 CLOUD</v>
          </cell>
          <cell r="B335" t="str">
            <v>Montecosaro</v>
          </cell>
          <cell r="C335" t="str">
            <v>Comune di Montecosaro</v>
          </cell>
          <cell r="D335" t="str">
            <v>26/07/2022, 11:11</v>
          </cell>
          <cell r="E335">
            <v>44909</v>
          </cell>
          <cell r="F335" t="str">
            <v>FINANZIATA</v>
          </cell>
          <cell r="G335" t="str">
            <v>1.2 Abilitazione al Cloud</v>
          </cell>
          <cell r="H335" t="str">
            <v>1.2 CLOUD</v>
          </cell>
        </row>
        <row r="336">
          <cell r="A336" t="str">
            <v>Montecosaro-1.4.3 AppIO</v>
          </cell>
          <cell r="B336" t="str">
            <v>Montecosaro</v>
          </cell>
          <cell r="C336" t="str">
            <v>Comune di Montecosaro</v>
          </cell>
          <cell r="D336" t="str">
            <v>31/08/2022, 10:26</v>
          </cell>
          <cell r="E336">
            <v>44867</v>
          </cell>
          <cell r="F336" t="str">
            <v>FINANZIATA</v>
          </cell>
          <cell r="G336" t="str">
            <v>1.4.3 - app IO</v>
          </cell>
          <cell r="H336" t="str">
            <v>1.4.3 AppIO</v>
          </cell>
        </row>
        <row r="337">
          <cell r="A337" t="str">
            <v>Montecosaro-1.4.3 pagoPA</v>
          </cell>
          <cell r="B337" t="str">
            <v>Montecosaro</v>
          </cell>
          <cell r="C337" t="str">
            <v>Comune di Montecosaro</v>
          </cell>
          <cell r="D337" t="str">
            <v>30/08/2022, 11:40</v>
          </cell>
          <cell r="E337">
            <v>44902</v>
          </cell>
          <cell r="F337" t="str">
            <v>FINANZIATA</v>
          </cell>
          <cell r="G337" t="str">
            <v>1.4.3 - pagoPA</v>
          </cell>
          <cell r="H337" t="str">
            <v>1.4.3 pagoPA</v>
          </cell>
        </row>
        <row r="338">
          <cell r="A338" t="str">
            <v>Montecosaro-1.4.4 SPID CIE</v>
          </cell>
          <cell r="B338" t="str">
            <v>Montecosaro</v>
          </cell>
          <cell r="C338" t="str">
            <v>Comune di Montecosaro</v>
          </cell>
          <cell r="D338" t="str">
            <v>23/05/2022, 10:36</v>
          </cell>
          <cell r="E338">
            <v>44775</v>
          </cell>
          <cell r="F338" t="str">
            <v>FINANZIATA</v>
          </cell>
          <cell r="G338" t="str">
            <v>1.4.4 Adozione SPID CIE</v>
          </cell>
          <cell r="H338" t="str">
            <v>1.4.4 SPID CIE</v>
          </cell>
        </row>
        <row r="339">
          <cell r="A339" t="str">
            <v>Montedinove-1.2 CLOUD</v>
          </cell>
          <cell r="B339" t="str">
            <v>Montedinove</v>
          </cell>
          <cell r="C339" t="str">
            <v>Comune di Montedinove</v>
          </cell>
          <cell r="D339" t="str">
            <v>26/07/2022, 08:55</v>
          </cell>
          <cell r="E339">
            <v>44909</v>
          </cell>
          <cell r="F339" t="str">
            <v>FINANZIATA</v>
          </cell>
          <cell r="G339" t="str">
            <v>1.2 Abilitazione al Cloud</v>
          </cell>
          <cell r="H339" t="str">
            <v>1.2 CLOUD</v>
          </cell>
        </row>
        <row r="340">
          <cell r="A340" t="str">
            <v>Montefalcone Appennino-1.2 CLOUD</v>
          </cell>
          <cell r="B340" t="str">
            <v>Montefalcone Appennino</v>
          </cell>
          <cell r="C340" t="str">
            <v>Comune di Montefalcone Appennino</v>
          </cell>
          <cell r="D340" t="str">
            <v>30/09/2022, 11:32</v>
          </cell>
          <cell r="E340">
            <v>44909</v>
          </cell>
          <cell r="F340" t="str">
            <v>FINANZIATA</v>
          </cell>
          <cell r="G340" t="str">
            <v>1.2 Abilitazione al Cloud</v>
          </cell>
          <cell r="H340" t="str">
            <v>1.2 CLOUD</v>
          </cell>
        </row>
        <row r="341">
          <cell r="A341" t="str">
            <v>Montefalcone Appennino-1.4.3 AppIO</v>
          </cell>
          <cell r="B341" t="str">
            <v>Montefalcone Appennino</v>
          </cell>
          <cell r="C341" t="str">
            <v>Comune di Montefalcone Appennino</v>
          </cell>
          <cell r="D341" t="str">
            <v>02/09/2022, 12:56</v>
          </cell>
          <cell r="E341">
            <v>44867</v>
          </cell>
          <cell r="F341" t="str">
            <v>FINANZIATA</v>
          </cell>
          <cell r="G341" t="str">
            <v>1.4.3 - app IO</v>
          </cell>
          <cell r="H341" t="str">
            <v>1.4.3 AppIO</v>
          </cell>
        </row>
        <row r="342">
          <cell r="A342" t="str">
            <v>Montefalcone Appennino-1.4.3 pagoPA</v>
          </cell>
          <cell r="B342" t="str">
            <v>Montefalcone Appennino</v>
          </cell>
          <cell r="C342" t="str">
            <v>Comune di Montefalcone Appennino</v>
          </cell>
          <cell r="D342" t="str">
            <v>02/09/2022, 12:39</v>
          </cell>
          <cell r="E342">
            <v>44902</v>
          </cell>
          <cell r="F342" t="str">
            <v>FINANZIATA</v>
          </cell>
          <cell r="G342" t="str">
            <v>1.4.3 - pagoPA</v>
          </cell>
          <cell r="H342" t="str">
            <v>1.4.3 pagoPA</v>
          </cell>
        </row>
        <row r="343">
          <cell r="A343" t="str">
            <v>Montefalcone Appennino-1.4.4 SPID CIE</v>
          </cell>
          <cell r="B343" t="str">
            <v>Montefalcone Appennino</v>
          </cell>
          <cell r="C343" t="str">
            <v>Comune di Montefalcone Appennino</v>
          </cell>
          <cell r="D343" t="str">
            <v>17/06/2022, 12:24</v>
          </cell>
          <cell r="E343">
            <v>44775</v>
          </cell>
          <cell r="F343" t="str">
            <v>FINANZIATA</v>
          </cell>
          <cell r="G343" t="str">
            <v>1.4.4 Adozione SPID CIE</v>
          </cell>
          <cell r="H343" t="str">
            <v>1.4.4 SPID CIE</v>
          </cell>
        </row>
        <row r="344">
          <cell r="A344" t="str">
            <v>Montefano-1.2 CLOUD</v>
          </cell>
          <cell r="B344" t="str">
            <v>Montefano</v>
          </cell>
          <cell r="C344" t="str">
            <v>Comune di Montefano</v>
          </cell>
          <cell r="D344" t="str">
            <v>18/05/2022, 12:49</v>
          </cell>
          <cell r="E344">
            <v>44781</v>
          </cell>
          <cell r="F344" t="str">
            <v>FINANZIATA</v>
          </cell>
          <cell r="G344" t="str">
            <v>1.2 Abilitazione al Cloud</v>
          </cell>
          <cell r="H344" t="str">
            <v>1.2 CLOUD</v>
          </cell>
        </row>
        <row r="345">
          <cell r="A345" t="str">
            <v>Montefano-1.4.3 AppIO</v>
          </cell>
          <cell r="B345" t="str">
            <v>Montefano</v>
          </cell>
          <cell r="C345" t="str">
            <v>Comune di Montefano</v>
          </cell>
          <cell r="D345" t="str">
            <v>27/06/2022, 12:32</v>
          </cell>
          <cell r="E345">
            <v>44785</v>
          </cell>
          <cell r="F345" t="str">
            <v>FINANZIATA</v>
          </cell>
          <cell r="G345" t="str">
            <v>1.4.3 - app IO</v>
          </cell>
          <cell r="H345" t="str">
            <v>1.4.3 AppIO</v>
          </cell>
        </row>
        <row r="346">
          <cell r="A346" t="str">
            <v>Montefano-1.4.3 pagoPA</v>
          </cell>
          <cell r="B346" t="str">
            <v>Montefano</v>
          </cell>
          <cell r="C346" t="str">
            <v>Comune di Montefano</v>
          </cell>
          <cell r="D346" t="str">
            <v>30/06/2022, 12:15</v>
          </cell>
          <cell r="E346">
            <v>44825</v>
          </cell>
          <cell r="F346" t="str">
            <v>FINANZIATA</v>
          </cell>
          <cell r="G346" t="str">
            <v>1.4.3 - pagoPA</v>
          </cell>
          <cell r="H346" t="str">
            <v>1.4.3 pagoPA</v>
          </cell>
        </row>
        <row r="347">
          <cell r="A347" t="str">
            <v>Montefano-1.4.4 SPID CIE</v>
          </cell>
          <cell r="B347" t="str">
            <v>Montefano</v>
          </cell>
          <cell r="C347" t="str">
            <v>Comune di Montefano</v>
          </cell>
          <cell r="D347" t="str">
            <v>23/08/2022, 10:02</v>
          </cell>
          <cell r="E347">
            <v>44895</v>
          </cell>
          <cell r="F347" t="str">
            <v>FINANZIATA</v>
          </cell>
          <cell r="G347" t="str">
            <v>1.4.4 Adozione SPID CIE</v>
          </cell>
          <cell r="H347" t="str">
            <v>1.4.4 SPID CIE</v>
          </cell>
        </row>
        <row r="348">
          <cell r="A348" t="str">
            <v>Montefelcino-1.2 CLOUD</v>
          </cell>
          <cell r="B348" t="str">
            <v>Montefelcino</v>
          </cell>
          <cell r="C348" t="str">
            <v>Comune di Montefelcino</v>
          </cell>
          <cell r="D348" t="str">
            <v>10/06/2022, 08:25</v>
          </cell>
          <cell r="E348">
            <v>44809</v>
          </cell>
          <cell r="F348" t="str">
            <v>FINANZIATA</v>
          </cell>
          <cell r="G348" t="str">
            <v>1.2 Abilitazione al Cloud</v>
          </cell>
          <cell r="H348" t="str">
            <v>1.2 CLOUD</v>
          </cell>
        </row>
        <row r="349">
          <cell r="A349" t="str">
            <v>Montefelcino-1.4.3 AppIO</v>
          </cell>
          <cell r="B349" t="str">
            <v>Montefelcino</v>
          </cell>
          <cell r="C349" t="str">
            <v>Comune di Montefelcino</v>
          </cell>
          <cell r="D349" t="str">
            <v>01/07/2022, 11:45</v>
          </cell>
          <cell r="E349">
            <v>44785</v>
          </cell>
          <cell r="F349" t="str">
            <v>FINANZIATA</v>
          </cell>
          <cell r="G349" t="str">
            <v>1.4.3 - app IO</v>
          </cell>
          <cell r="H349" t="str">
            <v>1.4.3 AppIO</v>
          </cell>
        </row>
        <row r="350">
          <cell r="A350" t="str">
            <v>Montefiore dell'Aso-1.2 CLOUD</v>
          </cell>
          <cell r="B350" t="str">
            <v>Montefiore dell'Aso</v>
          </cell>
          <cell r="C350" t="str">
            <v>Comune di Montefiore dell'Aso</v>
          </cell>
          <cell r="D350" t="str">
            <v>22/06/2022, 08:50</v>
          </cell>
          <cell r="E350">
            <v>44809</v>
          </cell>
          <cell r="F350" t="str">
            <v>FINANZIATA</v>
          </cell>
          <cell r="G350" t="str">
            <v>1.2 Abilitazione al Cloud</v>
          </cell>
          <cell r="H350" t="str">
            <v>1.2 CLOUD</v>
          </cell>
        </row>
        <row r="351">
          <cell r="A351" t="str">
            <v>Montefiore dell'Aso-1.4.4 SPID CIE</v>
          </cell>
          <cell r="B351" t="str">
            <v>Montefiore dell'Aso</v>
          </cell>
          <cell r="C351" t="str">
            <v>Comune di Montefiore dell'Aso</v>
          </cell>
          <cell r="D351" t="str">
            <v>19/04/2022, 09:41</v>
          </cell>
          <cell r="E351">
            <v>44775</v>
          </cell>
          <cell r="F351" t="str">
            <v>FINANZIATA</v>
          </cell>
          <cell r="G351" t="str">
            <v>1.4.4 Adozione SPID CIE</v>
          </cell>
          <cell r="H351" t="str">
            <v>1.4.4 SPID CIE</v>
          </cell>
        </row>
        <row r="352">
          <cell r="A352" t="str">
            <v>Montefortino-1.2 CLOUD</v>
          </cell>
          <cell r="B352" t="str">
            <v>Montefortino</v>
          </cell>
          <cell r="C352" t="str">
            <v>Comune di Montefortino</v>
          </cell>
          <cell r="D352" t="str">
            <v>21/06/2022, 16:51</v>
          </cell>
          <cell r="E352">
            <v>44809</v>
          </cell>
          <cell r="F352" t="str">
            <v>FINANZIATA</v>
          </cell>
          <cell r="G352" t="str">
            <v>1.2 Abilitazione al Cloud</v>
          </cell>
          <cell r="H352" t="str">
            <v>1.2 CLOUD</v>
          </cell>
        </row>
        <row r="353">
          <cell r="A353" t="str">
            <v>Montefortino-1.4.3 AppIO</v>
          </cell>
          <cell r="B353" t="str">
            <v>Montefortino</v>
          </cell>
          <cell r="C353" t="str">
            <v>Comune di Montefortino</v>
          </cell>
          <cell r="D353" t="str">
            <v>01/09/2022, 13:22</v>
          </cell>
          <cell r="E353">
            <v>44867</v>
          </cell>
          <cell r="F353" t="str">
            <v>FINANZIATA</v>
          </cell>
          <cell r="G353" t="str">
            <v>1.4.3 - app IO</v>
          </cell>
          <cell r="H353" t="str">
            <v>1.4.3 AppIO</v>
          </cell>
        </row>
        <row r="354">
          <cell r="A354" t="str">
            <v>Montefortino-1.4.3 pagoPA</v>
          </cell>
          <cell r="B354" t="str">
            <v>Montefortino</v>
          </cell>
          <cell r="C354" t="str">
            <v>Comune di Montefortino</v>
          </cell>
          <cell r="D354" t="str">
            <v>31/08/2022, 12:29</v>
          </cell>
          <cell r="E354">
            <v>44902</v>
          </cell>
          <cell r="F354" t="str">
            <v>FINANZIATA</v>
          </cell>
          <cell r="G354" t="str">
            <v>1.4.3 - pagoPA</v>
          </cell>
          <cell r="H354" t="str">
            <v>1.4.3 pagoPA</v>
          </cell>
        </row>
        <row r="355">
          <cell r="A355" t="str">
            <v>Montefortino-1.4.4 SPID CIE</v>
          </cell>
          <cell r="B355" t="str">
            <v>Montefortino</v>
          </cell>
          <cell r="C355" t="str">
            <v>Comune di Montefortino</v>
          </cell>
          <cell r="D355" t="str">
            <v>21/06/2022, 11:26</v>
          </cell>
          <cell r="E355">
            <v>44775</v>
          </cell>
          <cell r="F355" t="str">
            <v>FINANZIATA</v>
          </cell>
          <cell r="G355" t="str">
            <v>1.4.4 Adozione SPID CIE</v>
          </cell>
          <cell r="H355" t="str">
            <v>1.4.4 SPID CIE</v>
          </cell>
        </row>
        <row r="356">
          <cell r="A356" t="str">
            <v>Montegallo-1.2 CLOUD</v>
          </cell>
          <cell r="B356" t="str">
            <v>Montegallo</v>
          </cell>
          <cell r="C356" t="str">
            <v>Comune di Montegallo</v>
          </cell>
          <cell r="D356" t="str">
            <v>27/07/2022, 12:13</v>
          </cell>
          <cell r="E356">
            <v>44909</v>
          </cell>
          <cell r="F356" t="str">
            <v>FINANZIATA</v>
          </cell>
          <cell r="G356" t="str">
            <v>1.2 Abilitazione al Cloud</v>
          </cell>
          <cell r="H356" t="str">
            <v>1.2 CLOUD</v>
          </cell>
        </row>
        <row r="357">
          <cell r="A357" t="str">
            <v>Montegallo-1.4.3 AppIO</v>
          </cell>
          <cell r="B357" t="str">
            <v>Montegallo</v>
          </cell>
          <cell r="C357" t="str">
            <v>Comune di Montegallo</v>
          </cell>
          <cell r="D357" t="str">
            <v>23/08/2022, 11:57</v>
          </cell>
          <cell r="E357">
            <v>44867</v>
          </cell>
          <cell r="F357" t="str">
            <v>FINANZIATA</v>
          </cell>
          <cell r="G357" t="str">
            <v>1.4.3 - app IO</v>
          </cell>
          <cell r="H357" t="str">
            <v>1.4.3 AppIO</v>
          </cell>
        </row>
        <row r="358">
          <cell r="A358" t="str">
            <v>Montegallo-1.4.3 pagoPA</v>
          </cell>
          <cell r="B358" t="str">
            <v>Montegallo</v>
          </cell>
          <cell r="C358" t="str">
            <v>Comune di Montegallo</v>
          </cell>
          <cell r="D358" t="str">
            <v>23/08/2022, 11:43</v>
          </cell>
          <cell r="E358">
            <v>44902</v>
          </cell>
          <cell r="F358" t="str">
            <v>FINANZIATA</v>
          </cell>
          <cell r="G358" t="str">
            <v>1.4.3 - pagoPA</v>
          </cell>
          <cell r="H358" t="str">
            <v>1.4.3 pagoPA</v>
          </cell>
        </row>
        <row r="359">
          <cell r="A359" t="str">
            <v>Montegallo-1.4.4 SPID CIE</v>
          </cell>
          <cell r="B359" t="str">
            <v>Montegallo</v>
          </cell>
          <cell r="C359" t="str">
            <v>Comune di Montegallo</v>
          </cell>
          <cell r="D359" t="str">
            <v>23/08/2022, 11:46</v>
          </cell>
          <cell r="E359">
            <v>44895</v>
          </cell>
          <cell r="F359" t="str">
            <v>FINANZIATA</v>
          </cell>
          <cell r="G359" t="str">
            <v>1.4.4 Adozione SPID CIE</v>
          </cell>
          <cell r="H359" t="str">
            <v>1.4.4 SPID CIE</v>
          </cell>
        </row>
        <row r="360">
          <cell r="A360" t="str">
            <v>Montegranaro-1.2 CLOUD</v>
          </cell>
          <cell r="B360" t="str">
            <v>Montegranaro</v>
          </cell>
          <cell r="C360" t="str">
            <v>Comune di Montegranaro</v>
          </cell>
          <cell r="D360" t="str">
            <v>05/08/2022, 16:31</v>
          </cell>
          <cell r="E360">
            <v>44909</v>
          </cell>
          <cell r="F360" t="str">
            <v>FINANZIATA</v>
          </cell>
          <cell r="G360" t="str">
            <v>1.2 Abilitazione al Cloud</v>
          </cell>
          <cell r="H360" t="str">
            <v>1.2 CLOUD</v>
          </cell>
        </row>
        <row r="361">
          <cell r="A361" t="str">
            <v>Montelabbate-1.2 CLOUD</v>
          </cell>
          <cell r="B361" t="str">
            <v>Montelabbate</v>
          </cell>
          <cell r="C361" t="str">
            <v>Comune di Montelabbate</v>
          </cell>
          <cell r="D361" t="str">
            <v>30/06/2022, 16:00</v>
          </cell>
          <cell r="E361">
            <v>44809</v>
          </cell>
          <cell r="F361" t="str">
            <v>FINANZIATA</v>
          </cell>
          <cell r="G361" t="str">
            <v>1.2 Abilitazione al Cloud</v>
          </cell>
          <cell r="H361" t="str">
            <v>1.2 CLOUD</v>
          </cell>
        </row>
        <row r="362">
          <cell r="A362" t="str">
            <v>Monteleone di Fermo-1.2 CLOUD</v>
          </cell>
          <cell r="B362" t="str">
            <v>Monteleone di Fermo</v>
          </cell>
          <cell r="C362" t="str">
            <v>Comune di Monteleone di Fermo</v>
          </cell>
          <cell r="D362" t="str">
            <v>19/08/2022, 15:52</v>
          </cell>
          <cell r="E362">
            <v>44909</v>
          </cell>
          <cell r="F362" t="str">
            <v>FINANZIATA</v>
          </cell>
          <cell r="G362" t="str">
            <v>1.2 Abilitazione al Cloud</v>
          </cell>
          <cell r="H362" t="str">
            <v>1.2 CLOUD</v>
          </cell>
        </row>
        <row r="363">
          <cell r="A363" t="str">
            <v>Monteleone di Fermo-1.4.3 pagoPA</v>
          </cell>
          <cell r="B363" t="str">
            <v>Monteleone di Fermo</v>
          </cell>
          <cell r="C363" t="str">
            <v>Comune di Monteleone di Fermo</v>
          </cell>
          <cell r="D363" t="str">
            <v>19/08/2022, 16:10</v>
          </cell>
          <cell r="E363">
            <v>44902</v>
          </cell>
          <cell r="F363" t="str">
            <v>FINANZIATA</v>
          </cell>
          <cell r="G363" t="str">
            <v>1.4.3 - pagoPA</v>
          </cell>
          <cell r="H363" t="str">
            <v>1.4.3 pagoPA</v>
          </cell>
        </row>
        <row r="364">
          <cell r="A364" t="str">
            <v>Monteleone di Fermo-1.4.4 SPID CIE</v>
          </cell>
          <cell r="B364" t="str">
            <v>Monteleone di Fermo</v>
          </cell>
          <cell r="C364" t="str">
            <v>Comune di Monteleone di Fermo</v>
          </cell>
          <cell r="D364" t="str">
            <v>19/08/2022, 16:02</v>
          </cell>
          <cell r="E364">
            <v>44895</v>
          </cell>
          <cell r="F364" t="str">
            <v>FINANZIATA</v>
          </cell>
          <cell r="G364" t="str">
            <v>1.4.4 Adozione SPID CIE</v>
          </cell>
          <cell r="H364" t="str">
            <v>1.4.4 SPID CIE</v>
          </cell>
        </row>
        <row r="365">
          <cell r="A365" t="str">
            <v>Montelparo-1.2 CLOUD</v>
          </cell>
          <cell r="B365" t="str">
            <v>Montelparo</v>
          </cell>
          <cell r="C365" t="str">
            <v>Comune di Montelparo</v>
          </cell>
          <cell r="D365" t="str">
            <v>15/06/2022, 13:01</v>
          </cell>
          <cell r="E365">
            <v>44809</v>
          </cell>
          <cell r="F365" t="str">
            <v>FINANZIATA</v>
          </cell>
          <cell r="G365" t="str">
            <v>1.2 Abilitazione al Cloud</v>
          </cell>
          <cell r="H365" t="str">
            <v>1.2 CLOUD</v>
          </cell>
        </row>
        <row r="366">
          <cell r="A366" t="str">
            <v>Montelparo-1.4.3 AppIO</v>
          </cell>
          <cell r="B366" t="str">
            <v>Montelparo</v>
          </cell>
          <cell r="C366" t="str">
            <v>Comune di Montelparo</v>
          </cell>
          <cell r="D366" t="str">
            <v>22/08/2022, 15:15</v>
          </cell>
          <cell r="E366">
            <v>44867</v>
          </cell>
          <cell r="F366" t="str">
            <v>FINANZIATA</v>
          </cell>
          <cell r="G366" t="str">
            <v>1.4.3 - app IO</v>
          </cell>
          <cell r="H366" t="str">
            <v>1.4.3 AppIO</v>
          </cell>
        </row>
        <row r="367">
          <cell r="A367" t="str">
            <v>Montelparo-1.4.4 SPID CIE</v>
          </cell>
          <cell r="B367" t="str">
            <v>Montelparo</v>
          </cell>
          <cell r="C367" t="str">
            <v>Comune di Montelparo</v>
          </cell>
          <cell r="D367" t="str">
            <v>20/08/2022, 10:41</v>
          </cell>
          <cell r="E367">
            <v>44895</v>
          </cell>
          <cell r="F367" t="str">
            <v>FINANZIATA</v>
          </cell>
          <cell r="G367" t="str">
            <v>1.4.4 Adozione SPID CIE</v>
          </cell>
          <cell r="H367" t="str">
            <v>1.4.4 SPID CIE</v>
          </cell>
        </row>
        <row r="368">
          <cell r="A368" t="str">
            <v>Montelupone-1.2 CLOUD</v>
          </cell>
          <cell r="B368" t="str">
            <v>Montelupone</v>
          </cell>
          <cell r="C368" t="str">
            <v>Comune di Montelupone</v>
          </cell>
          <cell r="D368" t="str">
            <v>18/05/2022, 13:01</v>
          </cell>
          <cell r="E368">
            <v>44781</v>
          </cell>
          <cell r="F368" t="str">
            <v>FINANZIATA</v>
          </cell>
          <cell r="G368" t="str">
            <v>1.2 Abilitazione al Cloud</v>
          </cell>
          <cell r="H368" t="str">
            <v>1.2 CLOUD</v>
          </cell>
        </row>
        <row r="369">
          <cell r="A369" t="str">
            <v>Montelupone-1.4.3 AppIO</v>
          </cell>
          <cell r="B369" t="str">
            <v>Montelupone</v>
          </cell>
          <cell r="C369" t="str">
            <v>Comune di Montelupone</v>
          </cell>
          <cell r="D369" t="str">
            <v>16/05/2022, 17:56</v>
          </cell>
          <cell r="E369">
            <v>44785</v>
          </cell>
          <cell r="F369" t="str">
            <v>FINANZIATA</v>
          </cell>
          <cell r="G369" t="str">
            <v>1.4.3 - app IO</v>
          </cell>
          <cell r="H369" t="str">
            <v>1.4.3 AppIO</v>
          </cell>
        </row>
        <row r="370">
          <cell r="A370" t="str">
            <v>Montelupone-1.4.3 pagoPA</v>
          </cell>
          <cell r="B370" t="str">
            <v>Montelupone</v>
          </cell>
          <cell r="C370" t="str">
            <v>Comune di Montelupone</v>
          </cell>
          <cell r="D370" t="str">
            <v>16/05/2022, 17:14</v>
          </cell>
          <cell r="E370">
            <v>44775</v>
          </cell>
          <cell r="F370" t="str">
            <v>FINANZIATA</v>
          </cell>
          <cell r="G370" t="str">
            <v>1.4.3 - pagoPA</v>
          </cell>
          <cell r="H370" t="str">
            <v>1.4.3 pagoPA</v>
          </cell>
        </row>
        <row r="371">
          <cell r="A371" t="str">
            <v>Montemarciano-1.2 CLOUD</v>
          </cell>
          <cell r="B371" t="str">
            <v>Montemarciano</v>
          </cell>
          <cell r="C371" t="str">
            <v>Comune di Montemarciano</v>
          </cell>
          <cell r="D371" t="str">
            <v>09/08/2022, 10:15</v>
          </cell>
          <cell r="E371">
            <v>44909</v>
          </cell>
          <cell r="F371" t="str">
            <v>FINANZIATA</v>
          </cell>
          <cell r="G371" t="str">
            <v>1.2 Abilitazione al Cloud</v>
          </cell>
          <cell r="H371" t="str">
            <v>1.2 CLOUD</v>
          </cell>
        </row>
        <row r="372">
          <cell r="A372" t="str">
            <v>Montemonaco-1.4.3 AppIO</v>
          </cell>
          <cell r="B372" t="str">
            <v>Montemonaco</v>
          </cell>
          <cell r="C372" t="str">
            <v>Comune di Montemonaco</v>
          </cell>
          <cell r="D372" t="str">
            <v>15/07/2022, 13:13</v>
          </cell>
          <cell r="E372">
            <v>44841</v>
          </cell>
          <cell r="F372" t="str">
            <v>FINANZIATA</v>
          </cell>
          <cell r="G372" t="str">
            <v>1.4.3 - app IO</v>
          </cell>
          <cell r="H372" t="str">
            <v>1.4.3 AppIO</v>
          </cell>
        </row>
        <row r="373">
          <cell r="A373" t="str">
            <v>Montemonaco-1.4.3 pagoPA</v>
          </cell>
          <cell r="B373" t="str">
            <v>Montemonaco</v>
          </cell>
          <cell r="C373" t="str">
            <v>Comune di Montemonaco</v>
          </cell>
          <cell r="D373" t="str">
            <v>12/07/2022, 10:30</v>
          </cell>
          <cell r="E373">
            <v>44876</v>
          </cell>
          <cell r="F373" t="str">
            <v>FINANZIATA</v>
          </cell>
          <cell r="G373" t="str">
            <v>1.4.3 - pagoPA</v>
          </cell>
          <cell r="H373" t="str">
            <v>1.4.3 pagoPA</v>
          </cell>
        </row>
        <row r="374">
          <cell r="A374" t="str">
            <v>Montemonaco-1.4.4 SPID CIE</v>
          </cell>
          <cell r="B374" t="str">
            <v>Montemonaco</v>
          </cell>
          <cell r="C374" t="str">
            <v>Comune di Montemonaco</v>
          </cell>
          <cell r="D374" t="str">
            <v>12/07/2022, 10:09</v>
          </cell>
          <cell r="E374">
            <v>44895</v>
          </cell>
          <cell r="F374" t="str">
            <v>FINANZIATA</v>
          </cell>
          <cell r="G374" t="str">
            <v>1.4.4 Adozione SPID CIE</v>
          </cell>
          <cell r="H374" t="str">
            <v>1.4.4 SPID CIE</v>
          </cell>
        </row>
        <row r="375">
          <cell r="A375" t="str">
            <v>Monteprandone-1.4.3 AppIO</v>
          </cell>
          <cell r="B375" t="str">
            <v>Monteprandone</v>
          </cell>
          <cell r="C375" t="str">
            <v>Comune di Monteprandone</v>
          </cell>
          <cell r="D375" t="str">
            <v>01/07/2022, 13:38</v>
          </cell>
          <cell r="E375">
            <v>44785</v>
          </cell>
          <cell r="F375" t="str">
            <v>FINANZIATA</v>
          </cell>
          <cell r="G375" t="str">
            <v>1.4.3 - app IO</v>
          </cell>
          <cell r="H375" t="str">
            <v>1.4.3 AppIO</v>
          </cell>
        </row>
        <row r="376">
          <cell r="A376" t="str">
            <v>Monteprandone-1.4.3 pagoPA</v>
          </cell>
          <cell r="B376" t="str">
            <v>Monteprandone</v>
          </cell>
          <cell r="C376" t="str">
            <v>Comune di Monteprandone</v>
          </cell>
          <cell r="D376" t="str">
            <v>01/07/2022, 13:35</v>
          </cell>
          <cell r="E376">
            <v>44825</v>
          </cell>
          <cell r="F376" t="str">
            <v>FINANZIATA</v>
          </cell>
          <cell r="G376" t="str">
            <v>1.4.3 - pagoPA</v>
          </cell>
          <cell r="H376" t="str">
            <v>1.4.3 pagoPA</v>
          </cell>
        </row>
        <row r="377">
          <cell r="A377" t="str">
            <v>Monteprandone-1.4.4 SPID CIE</v>
          </cell>
          <cell r="B377" t="str">
            <v>Monteprandone</v>
          </cell>
          <cell r="C377" t="str">
            <v>Comune di Monteprandone</v>
          </cell>
          <cell r="D377" t="str">
            <v>01/07/2022, 13:28</v>
          </cell>
          <cell r="E377">
            <v>44775</v>
          </cell>
          <cell r="F377" t="str">
            <v>FINANZIATA</v>
          </cell>
          <cell r="G377" t="str">
            <v>1.4.4 Adozione SPID CIE</v>
          </cell>
          <cell r="H377" t="str">
            <v>1.4.4 SPID CIE</v>
          </cell>
        </row>
        <row r="378">
          <cell r="A378" t="str">
            <v>Monterubbiano-1.2 CLOUD</v>
          </cell>
          <cell r="B378" t="str">
            <v>Monterubbiano</v>
          </cell>
          <cell r="C378" t="str">
            <v>Comune di Monterubbiano</v>
          </cell>
          <cell r="D378" t="str">
            <v>16/05/2022, 14:09</v>
          </cell>
          <cell r="E378">
            <v>44781</v>
          </cell>
          <cell r="F378" t="str">
            <v>FINANZIATA</v>
          </cell>
          <cell r="G378" t="str">
            <v>1.2 Abilitazione al Cloud</v>
          </cell>
          <cell r="H378" t="str">
            <v>1.2 CLOUD</v>
          </cell>
        </row>
        <row r="379">
          <cell r="A379" t="str">
            <v>Monterubbiano-1.4.3 AppIO</v>
          </cell>
          <cell r="B379" t="str">
            <v>Monterubbiano</v>
          </cell>
          <cell r="C379" t="str">
            <v>Comune di Monterubbiano</v>
          </cell>
          <cell r="D379" t="str">
            <v>08/04/2022, 12:46</v>
          </cell>
          <cell r="E379">
            <v>44785</v>
          </cell>
          <cell r="F379" t="str">
            <v>FINANZIATA</v>
          </cell>
          <cell r="G379" t="str">
            <v>1.4.3 - app IO</v>
          </cell>
          <cell r="H379" t="str">
            <v>1.4.3 AppIO</v>
          </cell>
        </row>
        <row r="380">
          <cell r="A380" t="str">
            <v>Montottone-1.2 CLOUD</v>
          </cell>
          <cell r="B380" t="str">
            <v>Montottone</v>
          </cell>
          <cell r="C380" t="str">
            <v>Comune di Montottone</v>
          </cell>
          <cell r="D380" t="str">
            <v>28/06/2022, 13:56</v>
          </cell>
          <cell r="E380">
            <v>44809</v>
          </cell>
          <cell r="F380" t="str">
            <v>FINANZIATA</v>
          </cell>
          <cell r="G380" t="str">
            <v>1.2 Abilitazione al Cloud</v>
          </cell>
          <cell r="H380" t="str">
            <v>1.2 CLOUD</v>
          </cell>
        </row>
        <row r="381">
          <cell r="A381" t="str">
            <v>Montottone-1.4.4 SPID CIE</v>
          </cell>
          <cell r="B381" t="str">
            <v>Montottone</v>
          </cell>
          <cell r="C381" t="str">
            <v>Comune di Montottone</v>
          </cell>
          <cell r="D381" t="str">
            <v>22/07/2022, 10:37</v>
          </cell>
          <cell r="E381">
            <v>44895</v>
          </cell>
          <cell r="F381" t="str">
            <v>FINANZIATA</v>
          </cell>
          <cell r="G381" t="str">
            <v>1.4.4 Adozione SPID CIE</v>
          </cell>
          <cell r="H381" t="str">
            <v>1.4.4 SPID CIE</v>
          </cell>
        </row>
        <row r="382">
          <cell r="A382" t="str">
            <v>Moresco-1.2 CLOUD</v>
          </cell>
          <cell r="B382" t="str">
            <v>Moresco</v>
          </cell>
          <cell r="C382" t="str">
            <v>Comune di Moresco</v>
          </cell>
          <cell r="D382" t="str">
            <v>16/05/2022, 15:09</v>
          </cell>
          <cell r="E382">
            <v>44781</v>
          </cell>
          <cell r="F382" t="str">
            <v>FINANZIATA</v>
          </cell>
          <cell r="G382" t="str">
            <v>1.2 Abilitazione al Cloud</v>
          </cell>
          <cell r="H382" t="str">
            <v>1.2 CLOUD</v>
          </cell>
        </row>
        <row r="383">
          <cell r="A383" t="str">
            <v>Moresco-1.4.3 AppIO</v>
          </cell>
          <cell r="B383" t="str">
            <v>Moresco</v>
          </cell>
          <cell r="C383" t="str">
            <v>Comune di Moresco</v>
          </cell>
          <cell r="D383" t="str">
            <v>08/04/2022, 11:27</v>
          </cell>
          <cell r="E383">
            <v>44785</v>
          </cell>
          <cell r="F383" t="str">
            <v>FINANZIATA</v>
          </cell>
          <cell r="G383" t="str">
            <v>1.4.3 - app IO</v>
          </cell>
          <cell r="H383" t="str">
            <v>1.4.3 AppIO</v>
          </cell>
        </row>
        <row r="384">
          <cell r="A384" t="str">
            <v>Moresco-1.4.4 SPID CIE</v>
          </cell>
          <cell r="B384" t="str">
            <v>Moresco</v>
          </cell>
          <cell r="C384" t="str">
            <v>Comune di Moresco</v>
          </cell>
          <cell r="D384" t="str">
            <v>07/04/2022, 10:03</v>
          </cell>
          <cell r="E384">
            <v>44775</v>
          </cell>
          <cell r="F384" t="str">
            <v>FINANZIATA</v>
          </cell>
          <cell r="G384" t="str">
            <v>1.4.4 Adozione SPID CIE</v>
          </cell>
          <cell r="H384" t="str">
            <v>1.4.4 SPID CIE</v>
          </cell>
        </row>
        <row r="385">
          <cell r="A385" t="str">
            <v>Morro D'Alba-1.2 CLOUD</v>
          </cell>
          <cell r="B385" t="str">
            <v>Morro D'Alba</v>
          </cell>
          <cell r="C385" t="str">
            <v>Comune di Morro D'Alba</v>
          </cell>
          <cell r="D385" t="str">
            <v>20/05/2022, 12:35</v>
          </cell>
          <cell r="E385">
            <v>44809</v>
          </cell>
          <cell r="F385" t="str">
            <v>FINANZIATA</v>
          </cell>
          <cell r="G385" t="str">
            <v>1.2 Abilitazione al Cloud</v>
          </cell>
          <cell r="H385" t="str">
            <v>1.2 CLOUD</v>
          </cell>
        </row>
        <row r="386">
          <cell r="A386" t="str">
            <v>Morro D'Alba-1.4.3 AppIO</v>
          </cell>
          <cell r="B386" t="str">
            <v>Morro D'Alba</v>
          </cell>
          <cell r="C386" t="str">
            <v>Comune di Morro D'Alba</v>
          </cell>
          <cell r="D386" t="str">
            <v>20/05/2022, 11:48</v>
          </cell>
          <cell r="E386">
            <v>44785</v>
          </cell>
          <cell r="F386" t="str">
            <v>FINANZIATA</v>
          </cell>
          <cell r="G386" t="str">
            <v>1.4.3 - app IO</v>
          </cell>
          <cell r="H386" t="str">
            <v>1.4.3 AppIO</v>
          </cell>
        </row>
        <row r="387">
          <cell r="A387" t="str">
            <v>Morro D'Alba-1.4.4 SPID CIE</v>
          </cell>
          <cell r="B387" t="str">
            <v>Morro D'Alba</v>
          </cell>
          <cell r="C387" t="str">
            <v>Comune di Morro D'Alba</v>
          </cell>
          <cell r="D387" t="str">
            <v>20/05/2022, 12:45</v>
          </cell>
          <cell r="E387">
            <v>44775</v>
          </cell>
          <cell r="F387" t="str">
            <v>FINANZIATA</v>
          </cell>
          <cell r="G387" t="str">
            <v>1.4.4 Adozione SPID CIE</v>
          </cell>
          <cell r="H387" t="str">
            <v>1.4.4 SPID CIE</v>
          </cell>
        </row>
        <row r="388">
          <cell r="A388" t="str">
            <v>Morrovalle-1.2 CLOUD</v>
          </cell>
          <cell r="B388" t="str">
            <v>Morrovalle</v>
          </cell>
          <cell r="C388" t="str">
            <v>Comune di Morrovalle</v>
          </cell>
          <cell r="D388" t="str">
            <v>10/06/2022, 09:11</v>
          </cell>
          <cell r="E388">
            <v>44809</v>
          </cell>
          <cell r="F388" t="str">
            <v>FINANZIATA</v>
          </cell>
          <cell r="G388" t="str">
            <v>1.2 Abilitazione al Cloud</v>
          </cell>
          <cell r="H388" t="str">
            <v>1.2 CLOUD</v>
          </cell>
        </row>
        <row r="389">
          <cell r="A389" t="str">
            <v>Morrovalle-1.4.3 AppIO</v>
          </cell>
          <cell r="B389" t="str">
            <v>Morrovalle</v>
          </cell>
          <cell r="C389" t="str">
            <v>Comune di Morrovalle</v>
          </cell>
          <cell r="D389" t="str">
            <v>20/05/2022, 08:57</v>
          </cell>
          <cell r="E389">
            <v>44785</v>
          </cell>
          <cell r="F389" t="str">
            <v>FINANZIATA</v>
          </cell>
          <cell r="G389" t="str">
            <v>1.4.3 - app IO</v>
          </cell>
          <cell r="H389" t="str">
            <v>1.4.3 AppIO</v>
          </cell>
        </row>
        <row r="390">
          <cell r="A390" t="str">
            <v>Morrovalle-1.4.4 SPID CIE</v>
          </cell>
          <cell r="B390" t="str">
            <v>Morrovalle</v>
          </cell>
          <cell r="C390" t="str">
            <v>Comune di Morrovalle</v>
          </cell>
          <cell r="D390" t="str">
            <v>29/04/2022, 08:16</v>
          </cell>
          <cell r="E390">
            <v>44775</v>
          </cell>
          <cell r="F390" t="str">
            <v>FINANZIATA</v>
          </cell>
          <cell r="G390" t="str">
            <v>1.4.4 Adozione SPID CIE</v>
          </cell>
          <cell r="H390" t="str">
            <v>1.4.4 SPID CIE</v>
          </cell>
        </row>
        <row r="391">
          <cell r="A391" t="str">
            <v>Muccia-1.2 CLOUD</v>
          </cell>
          <cell r="B391" t="str">
            <v>Muccia</v>
          </cell>
          <cell r="C391" t="str">
            <v>Comune di Muccia</v>
          </cell>
          <cell r="D391" t="str">
            <v>04/08/2022, 12:49</v>
          </cell>
          <cell r="E391">
            <v>44909</v>
          </cell>
          <cell r="F391" t="str">
            <v>FINANZIATA</v>
          </cell>
          <cell r="G391" t="str">
            <v>1.2 Abilitazione al Cloud</v>
          </cell>
          <cell r="H391" t="str">
            <v>1.2 CLOUD</v>
          </cell>
        </row>
        <row r="392">
          <cell r="A392" t="str">
            <v>Muccia-1.4.3 pagoPA</v>
          </cell>
          <cell r="B392" t="str">
            <v>Muccia</v>
          </cell>
          <cell r="C392" t="str">
            <v>Comune di Muccia</v>
          </cell>
          <cell r="D392" t="str">
            <v>01/07/2022, 13:21</v>
          </cell>
          <cell r="E392">
            <v>44825</v>
          </cell>
          <cell r="F392" t="str">
            <v>FINANZIATA</v>
          </cell>
          <cell r="G392" t="str">
            <v>1.4.3 - pagoPA</v>
          </cell>
          <cell r="H392" t="str">
            <v>1.4.3 pagoPA</v>
          </cell>
        </row>
        <row r="393">
          <cell r="A393" t="str">
            <v>Muccia-1.4.4 SPID CIE</v>
          </cell>
          <cell r="B393" t="str">
            <v>Muccia</v>
          </cell>
          <cell r="C393" t="str">
            <v>Comune di Muccia</v>
          </cell>
          <cell r="D393" t="str">
            <v>24/05/2022, 10:44</v>
          </cell>
          <cell r="E393">
            <v>44775</v>
          </cell>
          <cell r="F393" t="str">
            <v>FINANZIATA</v>
          </cell>
          <cell r="G393" t="str">
            <v>1.4.4 Adozione SPID CIE</v>
          </cell>
          <cell r="H393" t="str">
            <v>1.4.4 SPID CIE</v>
          </cell>
        </row>
        <row r="394">
          <cell r="A394" t="str">
            <v>Numana-1.2 CLOUD</v>
          </cell>
          <cell r="B394" t="str">
            <v>Numana</v>
          </cell>
          <cell r="C394" t="str">
            <v>Comune di Numana</v>
          </cell>
          <cell r="D394" t="str">
            <v>27/07/2022, 10:39</v>
          </cell>
          <cell r="E394">
            <v>44909</v>
          </cell>
          <cell r="F394" t="str">
            <v>FINANZIATA</v>
          </cell>
          <cell r="G394" t="str">
            <v>1.2 Abilitazione al Cloud</v>
          </cell>
          <cell r="H394" t="str">
            <v>1.2 CLOUD</v>
          </cell>
        </row>
        <row r="395">
          <cell r="A395" t="str">
            <v>Numana-1.4.3 AppIO</v>
          </cell>
          <cell r="B395" t="str">
            <v>Numana</v>
          </cell>
          <cell r="C395" t="str">
            <v>Comune di Numana</v>
          </cell>
          <cell r="D395" t="str">
            <v>04/07/2022, 14:07</v>
          </cell>
          <cell r="E395">
            <v>44785</v>
          </cell>
          <cell r="F395" t="str">
            <v>FINANZIATA</v>
          </cell>
          <cell r="G395" t="str">
            <v>1.4.3 - app IO</v>
          </cell>
          <cell r="H395" t="str">
            <v>1.4.3 AppIO</v>
          </cell>
        </row>
        <row r="396">
          <cell r="A396" t="str">
            <v>Numana-1.4.3 pagoPA</v>
          </cell>
          <cell r="B396" t="str">
            <v>Numana</v>
          </cell>
          <cell r="C396" t="str">
            <v>Comune di Numana</v>
          </cell>
          <cell r="D396" t="str">
            <v>04/07/2022, 13:49</v>
          </cell>
          <cell r="E396">
            <v>44825</v>
          </cell>
          <cell r="F396" t="str">
            <v>FINANZIATA</v>
          </cell>
          <cell r="G396" t="str">
            <v>1.4.3 - pagoPA</v>
          </cell>
          <cell r="H396" t="str">
            <v>1.4.3 pagoPA</v>
          </cell>
        </row>
        <row r="397">
          <cell r="A397" t="str">
            <v>Numana-1.4.4 SPID CIE</v>
          </cell>
          <cell r="B397" t="str">
            <v>Numana</v>
          </cell>
          <cell r="C397" t="str">
            <v>Comune di Numana</v>
          </cell>
          <cell r="D397" t="str">
            <v>30/06/2022, 10:09</v>
          </cell>
          <cell r="E397">
            <v>44775</v>
          </cell>
          <cell r="F397" t="str">
            <v>FINANZIATA</v>
          </cell>
          <cell r="G397" t="str">
            <v>1.4.4 Adozione SPID CIE</v>
          </cell>
          <cell r="H397" t="str">
            <v>1.4.4 SPID CIE</v>
          </cell>
        </row>
        <row r="398">
          <cell r="A398" t="str">
            <v>Offagna-1.4.3 pagoPA</v>
          </cell>
          <cell r="B398" t="str">
            <v>Offagna</v>
          </cell>
          <cell r="C398" t="str">
            <v>Comune di Offagna</v>
          </cell>
          <cell r="D398" t="str">
            <v>02/09/2022, 12:29</v>
          </cell>
          <cell r="E398">
            <v>44902</v>
          </cell>
          <cell r="F398" t="str">
            <v>FINANZIATA</v>
          </cell>
          <cell r="G398" t="str">
            <v>1.4.3 - pagoPA</v>
          </cell>
          <cell r="H398" t="str">
            <v>1.4.3 pagoPA</v>
          </cell>
        </row>
        <row r="399">
          <cell r="A399" t="str">
            <v>Offagna-1.4.4 SPID CIE</v>
          </cell>
          <cell r="B399" t="str">
            <v>Offagna</v>
          </cell>
          <cell r="C399" t="str">
            <v>Comune di Offagna</v>
          </cell>
          <cell r="D399" t="str">
            <v>22/07/2022, 10:06</v>
          </cell>
          <cell r="E399">
            <v>44895</v>
          </cell>
          <cell r="F399" t="str">
            <v>FINANZIATA</v>
          </cell>
          <cell r="G399" t="str">
            <v>1.4.4 Adozione SPID CIE</v>
          </cell>
          <cell r="H399" t="str">
            <v>1.4.4 SPID CIE</v>
          </cell>
        </row>
        <row r="400">
          <cell r="A400" t="str">
            <v>Offida-1.2 CLOUD</v>
          </cell>
          <cell r="B400" t="str">
            <v>Offida</v>
          </cell>
          <cell r="C400" t="str">
            <v>Comune di Offida</v>
          </cell>
          <cell r="D400" t="str">
            <v>26/07/2022, 09:12</v>
          </cell>
          <cell r="E400">
            <v>44909</v>
          </cell>
          <cell r="F400" t="str">
            <v>FINANZIATA</v>
          </cell>
          <cell r="G400" t="str">
            <v>1.2 Abilitazione al Cloud</v>
          </cell>
          <cell r="H400" t="str">
            <v>1.2 CLOUD</v>
          </cell>
        </row>
        <row r="401">
          <cell r="A401" t="str">
            <v>Offida-1.4.3 AppIO</v>
          </cell>
          <cell r="B401" t="str">
            <v>Offida</v>
          </cell>
          <cell r="C401" t="str">
            <v>Comune di Offida</v>
          </cell>
          <cell r="D401" t="str">
            <v>12/07/2022, 17:56</v>
          </cell>
          <cell r="E401">
            <v>44841</v>
          </cell>
          <cell r="F401" t="str">
            <v>FINANZIATA</v>
          </cell>
          <cell r="G401" t="str">
            <v>1.4.3 - app IO</v>
          </cell>
          <cell r="H401" t="str">
            <v>1.4.3 AppIO</v>
          </cell>
        </row>
        <row r="402">
          <cell r="A402" t="str">
            <v>Offida-1.4.3 pagoPA</v>
          </cell>
          <cell r="B402" t="str">
            <v>Offida</v>
          </cell>
          <cell r="C402" t="str">
            <v>Comune di Offida</v>
          </cell>
          <cell r="D402" t="str">
            <v>12/07/2022, 17:58</v>
          </cell>
          <cell r="E402">
            <v>44876</v>
          </cell>
          <cell r="F402" t="str">
            <v>FINANZIATA</v>
          </cell>
          <cell r="G402" t="str">
            <v>1.4.3 - pagoPA</v>
          </cell>
          <cell r="H402" t="str">
            <v>1.4.3 pagoPA</v>
          </cell>
        </row>
        <row r="403">
          <cell r="A403" t="str">
            <v>Offida-1.4.4 SPID CIE</v>
          </cell>
          <cell r="B403" t="str">
            <v>Offida</v>
          </cell>
          <cell r="C403" t="str">
            <v>Comune di Offida</v>
          </cell>
          <cell r="D403" t="str">
            <v>07/06/2022, 16:56</v>
          </cell>
          <cell r="E403">
            <v>44775</v>
          </cell>
          <cell r="F403" t="str">
            <v>FINANZIATA</v>
          </cell>
          <cell r="G403" t="str">
            <v>1.4.4 Adozione SPID CIE</v>
          </cell>
          <cell r="H403" t="str">
            <v>1.4.4 SPID CIE</v>
          </cell>
        </row>
        <row r="404">
          <cell r="A404" t="str">
            <v>Ortezzano-1.2 CLOUD</v>
          </cell>
          <cell r="B404" t="str">
            <v>Ortezzano</v>
          </cell>
          <cell r="C404" t="str">
            <v>Comune di Ortezzano</v>
          </cell>
          <cell r="D404" t="str">
            <v>14/06/2022, 16:04</v>
          </cell>
          <cell r="E404">
            <v>44809</v>
          </cell>
          <cell r="F404" t="str">
            <v>FINANZIATA</v>
          </cell>
          <cell r="G404" t="str">
            <v>1.2 Abilitazione al Cloud</v>
          </cell>
          <cell r="H404" t="str">
            <v>1.2 CLOUD</v>
          </cell>
        </row>
        <row r="405">
          <cell r="A405" t="str">
            <v>Ortezzano-1.4.3 AppIO</v>
          </cell>
          <cell r="B405" t="str">
            <v>Ortezzano</v>
          </cell>
          <cell r="C405" t="str">
            <v>Comune di Ortezzano</v>
          </cell>
          <cell r="D405" t="str">
            <v>14/06/2022, 16:11</v>
          </cell>
          <cell r="E405">
            <v>44785</v>
          </cell>
          <cell r="F405" t="str">
            <v>FINANZIATA</v>
          </cell>
          <cell r="G405" t="str">
            <v>1.4.3 - app IO</v>
          </cell>
          <cell r="H405" t="str">
            <v>1.4.3 AppIO</v>
          </cell>
        </row>
        <row r="406">
          <cell r="A406" t="str">
            <v>Ortezzano-1.4.3 pagoPA</v>
          </cell>
          <cell r="B406" t="str">
            <v>Ortezzano</v>
          </cell>
          <cell r="C406" t="str">
            <v>Comune di Ortezzano</v>
          </cell>
          <cell r="D406" t="str">
            <v>14/06/2022, 16:16</v>
          </cell>
          <cell r="E406">
            <v>44825</v>
          </cell>
          <cell r="F406" t="str">
            <v>FINANZIATA</v>
          </cell>
          <cell r="G406" t="str">
            <v>1.4.3 - pagoPA</v>
          </cell>
          <cell r="H406" t="str">
            <v>1.4.3 pagoPA</v>
          </cell>
        </row>
        <row r="407">
          <cell r="A407" t="str">
            <v>Ortezzano-1.4.4 SPID CIE</v>
          </cell>
          <cell r="B407" t="str">
            <v>Ortezzano</v>
          </cell>
          <cell r="C407" t="str">
            <v>Comune di Ortezzano</v>
          </cell>
          <cell r="D407" t="str">
            <v>14/06/2022, 15:49</v>
          </cell>
          <cell r="E407">
            <v>44775</v>
          </cell>
          <cell r="F407" t="str">
            <v>FINANZIATA</v>
          </cell>
          <cell r="G407" t="str">
            <v>1.4.4 Adozione SPID CIE</v>
          </cell>
          <cell r="H407" t="str">
            <v>1.4.4 SPID CIE</v>
          </cell>
        </row>
        <row r="408">
          <cell r="A408" t="str">
            <v>Ostra-1.2 CLOUD</v>
          </cell>
          <cell r="B408" t="str">
            <v>Ostra</v>
          </cell>
          <cell r="C408" t="str">
            <v>Comune di Ostra</v>
          </cell>
          <cell r="D408" t="str">
            <v>13/05/2022, 12:41</v>
          </cell>
          <cell r="E408">
            <v>44781</v>
          </cell>
          <cell r="F408" t="str">
            <v>FINANZIATA</v>
          </cell>
          <cell r="G408" t="str">
            <v>1.2 Abilitazione al Cloud</v>
          </cell>
          <cell r="H408" t="str">
            <v>1.2 CLOUD</v>
          </cell>
        </row>
        <row r="409">
          <cell r="A409" t="str">
            <v>Ostra-1.4.3 AppIO</v>
          </cell>
          <cell r="B409" t="str">
            <v>Ostra</v>
          </cell>
          <cell r="C409" t="str">
            <v>Comune di Ostra</v>
          </cell>
          <cell r="D409" t="str">
            <v>01/09/2022, 11:48</v>
          </cell>
          <cell r="E409">
            <v>44867</v>
          </cell>
          <cell r="F409" t="str">
            <v>FINANZIATA</v>
          </cell>
          <cell r="G409" t="str">
            <v>1.4.3 - app IO</v>
          </cell>
          <cell r="H409" t="str">
            <v>1.4.3 AppIO</v>
          </cell>
        </row>
        <row r="410">
          <cell r="A410" t="str">
            <v>Ostra-1.4.3 pagoPA</v>
          </cell>
          <cell r="B410" t="str">
            <v>Ostra</v>
          </cell>
          <cell r="C410" t="str">
            <v>Comune di Ostra</v>
          </cell>
          <cell r="D410" t="str">
            <v>01/09/2022, 11:46</v>
          </cell>
          <cell r="E410">
            <v>44902</v>
          </cell>
          <cell r="F410" t="str">
            <v>FINANZIATA</v>
          </cell>
          <cell r="G410" t="str">
            <v>1.4.3 - pagoPA</v>
          </cell>
          <cell r="H410" t="str">
            <v>1.4.3 pagoPA</v>
          </cell>
        </row>
        <row r="411">
          <cell r="A411" t="str">
            <v>Ostra-1.4.4 SPID CIE</v>
          </cell>
          <cell r="B411" t="str">
            <v>Ostra</v>
          </cell>
          <cell r="C411" t="str">
            <v>Comune di Ostra</v>
          </cell>
          <cell r="D411" t="str">
            <v>13/05/2022, 08:56</v>
          </cell>
          <cell r="E411">
            <v>44775</v>
          </cell>
          <cell r="F411" t="str">
            <v>FINANZIATA</v>
          </cell>
          <cell r="G411" t="str">
            <v>1.4.4 Adozione SPID CIE</v>
          </cell>
          <cell r="H411" t="str">
            <v>1.4.4 SPID CIE</v>
          </cell>
        </row>
        <row r="412">
          <cell r="A412" t="str">
            <v>Ostra Vetere-1.2 CLOUD</v>
          </cell>
          <cell r="B412" t="str">
            <v>Ostra Vetere</v>
          </cell>
          <cell r="C412" t="str">
            <v>Comune di Ostra Vetere</v>
          </cell>
          <cell r="D412" t="str">
            <v>12/05/2022, 16:32</v>
          </cell>
          <cell r="E412">
            <v>44781</v>
          </cell>
          <cell r="F412" t="str">
            <v>FINANZIATA</v>
          </cell>
          <cell r="G412" t="str">
            <v>1.2 Abilitazione al Cloud</v>
          </cell>
          <cell r="H412" t="str">
            <v>1.2 CLOUD</v>
          </cell>
        </row>
        <row r="413">
          <cell r="A413" t="str">
            <v>Ostra Vetere-1.4.4 SPID CIE</v>
          </cell>
          <cell r="B413" t="str">
            <v>Ostra Vetere</v>
          </cell>
          <cell r="C413" t="str">
            <v>Comune di Ostra Vetere</v>
          </cell>
          <cell r="D413" t="str">
            <v>12/05/2022, 16:09</v>
          </cell>
          <cell r="E413">
            <v>44775</v>
          </cell>
          <cell r="F413" t="str">
            <v>FINANZIATA</v>
          </cell>
          <cell r="G413" t="str">
            <v>1.4.4 Adozione SPID CIE</v>
          </cell>
          <cell r="H413" t="str">
            <v>1.4.4 SPID CIE</v>
          </cell>
        </row>
        <row r="414">
          <cell r="A414" t="str">
            <v>Palmiano-1.2 CLOUD</v>
          </cell>
          <cell r="B414" t="str">
            <v>Palmiano</v>
          </cell>
          <cell r="C414" t="str">
            <v>Comune di Palmiano</v>
          </cell>
          <cell r="D414" t="str">
            <v>27/07/2022, 13:09</v>
          </cell>
          <cell r="E414">
            <v>44909</v>
          </cell>
          <cell r="F414" t="str">
            <v>FINANZIATA</v>
          </cell>
          <cell r="G414" t="str">
            <v>1.2 Abilitazione al Cloud</v>
          </cell>
          <cell r="H414" t="str">
            <v>1.2 CLOUD</v>
          </cell>
        </row>
        <row r="415">
          <cell r="A415" t="str">
            <v>Palmiano-1.4.3 AppIO</v>
          </cell>
          <cell r="B415" t="str">
            <v>Palmiano</v>
          </cell>
          <cell r="C415" t="str">
            <v>Comune di Palmiano</v>
          </cell>
          <cell r="D415" t="str">
            <v>02/09/2022, 12:06</v>
          </cell>
          <cell r="E415">
            <v>44867</v>
          </cell>
          <cell r="F415" t="str">
            <v>FINANZIATA</v>
          </cell>
          <cell r="G415" t="str">
            <v>1.4.3 - app IO</v>
          </cell>
          <cell r="H415" t="str">
            <v>1.4.3 AppIO</v>
          </cell>
        </row>
        <row r="416">
          <cell r="A416" t="str">
            <v>Palmiano-1.4.4 SPID CIE</v>
          </cell>
          <cell r="B416" t="str">
            <v>Palmiano</v>
          </cell>
          <cell r="C416" t="str">
            <v>Comune di Palmiano</v>
          </cell>
          <cell r="D416" t="str">
            <v>15/06/2022, 12:23</v>
          </cell>
          <cell r="E416">
            <v>44775</v>
          </cell>
          <cell r="F416" t="str">
            <v>FINANZIATA</v>
          </cell>
          <cell r="G416" t="str">
            <v>1.4.4 Adozione SPID CIE</v>
          </cell>
          <cell r="H416" t="str">
            <v>1.4.4 SPID CIE</v>
          </cell>
        </row>
        <row r="417">
          <cell r="A417" t="str">
            <v>Pedaso-1.2 CLOUD</v>
          </cell>
          <cell r="B417" t="str">
            <v>Pedaso</v>
          </cell>
          <cell r="C417" t="str">
            <v>Comune di Pedaso</v>
          </cell>
          <cell r="D417" t="str">
            <v>12/09/2022, 12:11</v>
          </cell>
          <cell r="E417">
            <v>44909</v>
          </cell>
          <cell r="F417" t="str">
            <v>FINANZIATA</v>
          </cell>
          <cell r="G417" t="str">
            <v>1.2 Abilitazione al Cloud</v>
          </cell>
          <cell r="H417" t="str">
            <v>1.2 CLOUD</v>
          </cell>
        </row>
        <row r="418">
          <cell r="A418" t="str">
            <v>Peglio-1.2 CLOUD</v>
          </cell>
          <cell r="B418" t="str">
            <v>Peglio</v>
          </cell>
          <cell r="C418" t="str">
            <v>Comune di Peglio</v>
          </cell>
          <cell r="D418" t="str">
            <v>26/07/2022, 12:06</v>
          </cell>
          <cell r="E418">
            <v>44909</v>
          </cell>
          <cell r="F418" t="str">
            <v>FINANZIATA</v>
          </cell>
          <cell r="G418" t="str">
            <v>1.2 Abilitazione al Cloud</v>
          </cell>
          <cell r="H418" t="str">
            <v>1.2 CLOUD</v>
          </cell>
        </row>
        <row r="419">
          <cell r="A419" t="str">
            <v>Peglio-1.4.4 SPID CIE</v>
          </cell>
          <cell r="B419" t="str">
            <v>Peglio</v>
          </cell>
          <cell r="C419" t="str">
            <v>Comune di Peglio</v>
          </cell>
          <cell r="D419" t="str">
            <v>26/07/2022, 11:59</v>
          </cell>
          <cell r="E419">
            <v>44895</v>
          </cell>
          <cell r="F419" t="str">
            <v>FINANZIATA</v>
          </cell>
          <cell r="G419" t="str">
            <v>1.4.4 Adozione SPID CIE</v>
          </cell>
          <cell r="H419" t="str">
            <v>1.4.4 SPID CIE</v>
          </cell>
        </row>
        <row r="420">
          <cell r="A420" t="str">
            <v>Penna San Giovanni-1.4.3 AppIO</v>
          </cell>
          <cell r="B420" t="str">
            <v>Penna San Giovanni</v>
          </cell>
          <cell r="C420" t="str">
            <v>Comune di Penna San Giovanni</v>
          </cell>
          <cell r="D420" t="str">
            <v>19/08/2022, 11:23</v>
          </cell>
          <cell r="E420">
            <v>44867</v>
          </cell>
          <cell r="F420" t="str">
            <v>FINANZIATA</v>
          </cell>
          <cell r="G420" t="str">
            <v>1.4.3 - app IO</v>
          </cell>
          <cell r="H420" t="str">
            <v>1.4.3 AppIO</v>
          </cell>
        </row>
        <row r="421">
          <cell r="A421" t="str">
            <v>Penna San Giovanni-1.4.3 pagoPA</v>
          </cell>
          <cell r="B421" t="str">
            <v>Penna San Giovanni</v>
          </cell>
          <cell r="C421" t="str">
            <v>Comune di Penna San Giovanni</v>
          </cell>
          <cell r="D421" t="str">
            <v>24/06/2022, 09:24</v>
          </cell>
          <cell r="E421">
            <v>44825</v>
          </cell>
          <cell r="F421" t="str">
            <v>FINANZIATA</v>
          </cell>
          <cell r="G421" t="str">
            <v>1.4.3 - pagoPA</v>
          </cell>
          <cell r="H421" t="str">
            <v>1.4.3 pagoPA</v>
          </cell>
        </row>
        <row r="422">
          <cell r="A422" t="str">
            <v>Penna San Giovanni-1.4.4 SPID CIE</v>
          </cell>
          <cell r="B422" t="str">
            <v>Penna San Giovanni</v>
          </cell>
          <cell r="C422" t="str">
            <v>Comune di Penna San Giovanni</v>
          </cell>
          <cell r="D422" t="str">
            <v>20/05/2022, 12:11</v>
          </cell>
          <cell r="E422">
            <v>44775</v>
          </cell>
          <cell r="F422" t="str">
            <v>FINANZIATA</v>
          </cell>
          <cell r="G422" t="str">
            <v>1.4.4 Adozione SPID CIE</v>
          </cell>
          <cell r="H422" t="str">
            <v>1.4.4 SPID CIE</v>
          </cell>
        </row>
        <row r="423">
          <cell r="A423" t="str">
            <v>Pergola-1.2 CLOUD</v>
          </cell>
          <cell r="B423" t="str">
            <v>Pergola</v>
          </cell>
          <cell r="C423" t="str">
            <v>Comune di Pergola</v>
          </cell>
          <cell r="D423" t="str">
            <v>20/09/2022, 12:50</v>
          </cell>
          <cell r="E423">
            <v>44909</v>
          </cell>
          <cell r="F423" t="str">
            <v>FINANZIATA</v>
          </cell>
          <cell r="G423" t="str">
            <v>1.2 Abilitazione al Cloud</v>
          </cell>
          <cell r="H423" t="str">
            <v>1.2 CLOUD</v>
          </cell>
        </row>
        <row r="424">
          <cell r="A424" t="str">
            <v>Pesaro-1.2 CLOUD</v>
          </cell>
          <cell r="B424" t="str">
            <v>Pesaro</v>
          </cell>
          <cell r="C424" t="str">
            <v>Comune di Pesaro</v>
          </cell>
          <cell r="D424" t="str">
            <v>10/06/2022, 13:02</v>
          </cell>
          <cell r="E424">
            <v>44809</v>
          </cell>
          <cell r="F424" t="str">
            <v>FINANZIATA</v>
          </cell>
          <cell r="G424" t="str">
            <v>1.2 Abilitazione al Cloud</v>
          </cell>
          <cell r="H424" t="str">
            <v>1.2 CLOUD</v>
          </cell>
        </row>
        <row r="425">
          <cell r="A425" t="str">
            <v>Petriano-1.2 CLOUD</v>
          </cell>
          <cell r="B425" t="str">
            <v>Petriano</v>
          </cell>
          <cell r="C425" t="str">
            <v>Comune di Petriano</v>
          </cell>
          <cell r="D425" t="str">
            <v>28/07/2022, 08:24</v>
          </cell>
          <cell r="E425">
            <v>44909</v>
          </cell>
          <cell r="F425" t="str">
            <v>FINANZIATA</v>
          </cell>
          <cell r="G425" t="str">
            <v>1.2 Abilitazione al Cloud</v>
          </cell>
          <cell r="H425" t="str">
            <v>1.2 CLOUD</v>
          </cell>
        </row>
        <row r="426">
          <cell r="A426" t="str">
            <v>Petriolo-1.2 CLOUD</v>
          </cell>
          <cell r="B426" t="str">
            <v>Petriolo</v>
          </cell>
          <cell r="C426" t="str">
            <v>Comune di Petriolo</v>
          </cell>
          <cell r="D426" t="str">
            <v>26/07/2022, 10:29</v>
          </cell>
          <cell r="E426">
            <v>44909</v>
          </cell>
          <cell r="F426" t="str">
            <v>FINANZIATA</v>
          </cell>
          <cell r="G426" t="str">
            <v>1.2 Abilitazione al Cloud</v>
          </cell>
          <cell r="H426" t="str">
            <v>1.2 CLOUD</v>
          </cell>
        </row>
        <row r="427">
          <cell r="A427" t="str">
            <v>Petriolo-1.4.3 pagoPA</v>
          </cell>
          <cell r="B427" t="str">
            <v>Petriolo</v>
          </cell>
          <cell r="C427" t="str">
            <v>Comune di Petriolo</v>
          </cell>
          <cell r="D427" t="str">
            <v>27/06/2022, 10:20</v>
          </cell>
          <cell r="E427">
            <v>44825</v>
          </cell>
          <cell r="F427" t="str">
            <v>FINANZIATA</v>
          </cell>
          <cell r="G427" t="str">
            <v>1.4.3 - pagoPA</v>
          </cell>
          <cell r="H427" t="str">
            <v>1.4.3 pagoPA</v>
          </cell>
        </row>
        <row r="428">
          <cell r="A428" t="str">
            <v>Petriolo-1.4.4 SPID CIE</v>
          </cell>
          <cell r="B428" t="str">
            <v>Petriolo</v>
          </cell>
          <cell r="C428" t="str">
            <v>Comune di Petriolo</v>
          </cell>
          <cell r="D428" t="str">
            <v>24/05/2022, 16:30</v>
          </cell>
          <cell r="E428">
            <v>44775</v>
          </cell>
          <cell r="F428" t="str">
            <v>FINANZIATA</v>
          </cell>
          <cell r="G428" t="str">
            <v>1.4.4 Adozione SPID CIE</v>
          </cell>
          <cell r="H428" t="str">
            <v>1.4.4 SPID CIE</v>
          </cell>
        </row>
        <row r="429">
          <cell r="A429" t="str">
            <v>Petritoli-1.2 CLOUD</v>
          </cell>
          <cell r="B429" t="str">
            <v>Petritoli</v>
          </cell>
          <cell r="C429" t="str">
            <v>Comune di Petritoli</v>
          </cell>
          <cell r="D429" t="str">
            <v>09/08/2022, 13:42</v>
          </cell>
          <cell r="E429">
            <v>44909</v>
          </cell>
          <cell r="F429" t="str">
            <v>FINANZIATA</v>
          </cell>
          <cell r="G429" t="str">
            <v>1.2 Abilitazione al Cloud</v>
          </cell>
          <cell r="H429" t="str">
            <v>1.2 CLOUD</v>
          </cell>
        </row>
        <row r="430">
          <cell r="A430" t="str">
            <v>Petritoli-1.4.3 AppIO</v>
          </cell>
          <cell r="B430" t="str">
            <v>Petritoli</v>
          </cell>
          <cell r="C430" t="str">
            <v>Comune di Petritoli</v>
          </cell>
          <cell r="D430" t="str">
            <v>01/09/2022, 17:22</v>
          </cell>
          <cell r="E430">
            <v>44867</v>
          </cell>
          <cell r="F430" t="str">
            <v>FINANZIATA</v>
          </cell>
          <cell r="G430" t="str">
            <v>1.4.3 - app IO</v>
          </cell>
          <cell r="H430" t="str">
            <v>1.4.3 AppIO</v>
          </cell>
        </row>
        <row r="431">
          <cell r="A431" t="str">
            <v>Petritoli-1.4.3 pagoPA</v>
          </cell>
          <cell r="B431" t="str">
            <v>Petritoli</v>
          </cell>
          <cell r="C431" t="str">
            <v>Comune di Petritoli</v>
          </cell>
          <cell r="D431" t="str">
            <v>01/09/2022, 17:24</v>
          </cell>
          <cell r="E431">
            <v>44902</v>
          </cell>
          <cell r="F431" t="str">
            <v>FINANZIATA</v>
          </cell>
          <cell r="G431" t="str">
            <v>1.4.3 - pagoPA</v>
          </cell>
          <cell r="H431" t="str">
            <v>1.4.3 pagoPA</v>
          </cell>
        </row>
        <row r="432">
          <cell r="A432" t="str">
            <v>Petritoli-1.4.4 SPID CIE</v>
          </cell>
          <cell r="B432" t="str">
            <v>Petritoli</v>
          </cell>
          <cell r="C432" t="str">
            <v>Comune di Petritoli</v>
          </cell>
          <cell r="D432" t="str">
            <v>01/09/2022, 17:20</v>
          </cell>
          <cell r="E432">
            <v>44895</v>
          </cell>
          <cell r="F432" t="str">
            <v>FINANZIATA</v>
          </cell>
          <cell r="G432" t="str">
            <v>1.4.4 Adozione SPID CIE</v>
          </cell>
          <cell r="H432" t="str">
            <v>1.4.4 SPID CIE</v>
          </cell>
        </row>
        <row r="433">
          <cell r="A433" t="str">
            <v>Piandimeleto-1.2 CLOUD</v>
          </cell>
          <cell r="B433" t="str">
            <v>Piandimeleto</v>
          </cell>
          <cell r="C433" t="str">
            <v>Comune di Piandimeleto</v>
          </cell>
          <cell r="D433" t="str">
            <v>27/07/2022, 12:44</v>
          </cell>
          <cell r="E433">
            <v>44909</v>
          </cell>
          <cell r="F433" t="str">
            <v>FINANZIATA</v>
          </cell>
          <cell r="G433" t="str">
            <v>1.2 Abilitazione al Cloud</v>
          </cell>
          <cell r="H433" t="str">
            <v>1.2 CLOUD</v>
          </cell>
        </row>
        <row r="434">
          <cell r="A434" t="str">
            <v>Piandimeleto-1.4.4 SPID CIE</v>
          </cell>
          <cell r="B434" t="str">
            <v>Piandimeleto</v>
          </cell>
          <cell r="C434" t="str">
            <v>Comune di Piandimeleto</v>
          </cell>
          <cell r="D434" t="str">
            <v>07/07/2022, 09:24</v>
          </cell>
          <cell r="E434">
            <v>44895</v>
          </cell>
          <cell r="F434" t="str">
            <v>FINANZIATA</v>
          </cell>
          <cell r="G434" t="str">
            <v>1.4.4 Adozione SPID CIE</v>
          </cell>
          <cell r="H434" t="str">
            <v>1.4.4 SPID CIE</v>
          </cell>
        </row>
        <row r="435">
          <cell r="A435" t="str">
            <v>Pietrarubbia-1.4.3 AppIO</v>
          </cell>
          <cell r="B435" t="str">
            <v>Pietrarubbia</v>
          </cell>
          <cell r="C435" t="str">
            <v>Comune di Pietrarubbia</v>
          </cell>
          <cell r="D435" t="str">
            <v>12/07/2022, 12:32</v>
          </cell>
          <cell r="E435">
            <v>44841</v>
          </cell>
          <cell r="F435" t="str">
            <v>FINANZIATA</v>
          </cell>
          <cell r="G435" t="str">
            <v>1.4.3 - app IO</v>
          </cell>
          <cell r="H435" t="str">
            <v>1.4.3 AppIO</v>
          </cell>
        </row>
        <row r="436">
          <cell r="A436" t="str">
            <v>Pietrarubbia-1.4.4 SPID CIE</v>
          </cell>
          <cell r="B436" t="str">
            <v>Pietrarubbia</v>
          </cell>
          <cell r="C436" t="str">
            <v>Comune di Pietrarubbia</v>
          </cell>
          <cell r="D436" t="str">
            <v>11/07/2022, 13:47</v>
          </cell>
          <cell r="E436">
            <v>44895</v>
          </cell>
          <cell r="F436" t="str">
            <v>FINANZIATA</v>
          </cell>
          <cell r="G436" t="str">
            <v>1.4.4 Adozione SPID CIE</v>
          </cell>
          <cell r="H436" t="str">
            <v>1.4.4 SPID CIE</v>
          </cell>
        </row>
        <row r="437">
          <cell r="A437" t="str">
            <v>Pieve Torina-1.2 CLOUD</v>
          </cell>
          <cell r="B437" t="str">
            <v>Pieve Torina</v>
          </cell>
          <cell r="C437" t="str">
            <v>Comune di Pieve Torina</v>
          </cell>
          <cell r="D437" t="str">
            <v>01/08/2022, 09:59</v>
          </cell>
          <cell r="E437">
            <v>44909</v>
          </cell>
          <cell r="F437" t="str">
            <v>FINANZIATA</v>
          </cell>
          <cell r="G437" t="str">
            <v>1.2 Abilitazione al Cloud</v>
          </cell>
          <cell r="H437" t="str">
            <v>1.2 CLOUD</v>
          </cell>
        </row>
        <row r="438">
          <cell r="A438" t="str">
            <v>Pieve Torina-1.4.3 AppIO</v>
          </cell>
          <cell r="B438" t="str">
            <v>Pieve Torina</v>
          </cell>
          <cell r="C438" t="str">
            <v>Comune di Pieve Torina</v>
          </cell>
          <cell r="D438" t="str">
            <v>01/08/2022, 12:46</v>
          </cell>
          <cell r="E438">
            <v>44841</v>
          </cell>
          <cell r="F438" t="str">
            <v>FINANZIATA</v>
          </cell>
          <cell r="G438" t="str">
            <v>1.4.3 - app IO</v>
          </cell>
          <cell r="H438" t="str">
            <v>1.4.3 AppIO</v>
          </cell>
        </row>
        <row r="439">
          <cell r="A439" t="str">
            <v>Pieve Torina-1.4.4 SPID CIE</v>
          </cell>
          <cell r="B439" t="str">
            <v>Pieve Torina</v>
          </cell>
          <cell r="C439" t="str">
            <v>Comune di Pieve Torina</v>
          </cell>
          <cell r="D439" t="str">
            <v>20/05/2022, 10:10</v>
          </cell>
          <cell r="E439">
            <v>44775</v>
          </cell>
          <cell r="F439" t="str">
            <v>FINANZIATA</v>
          </cell>
          <cell r="G439" t="str">
            <v>1.4.4 Adozione SPID CIE</v>
          </cell>
          <cell r="H439" t="str">
            <v>1.4.4 SPID CIE</v>
          </cell>
        </row>
        <row r="440">
          <cell r="A440" t="str">
            <v>Piobbico-1.2 CLOUD</v>
          </cell>
          <cell r="B440" t="str">
            <v>Piobbico</v>
          </cell>
          <cell r="C440" t="str">
            <v>Comune di Piobbico</v>
          </cell>
          <cell r="D440" t="str">
            <v>27/07/2022, 12:24</v>
          </cell>
          <cell r="E440">
            <v>44909</v>
          </cell>
          <cell r="F440" t="str">
            <v>FINANZIATA</v>
          </cell>
          <cell r="G440" t="str">
            <v>1.2 Abilitazione al Cloud</v>
          </cell>
          <cell r="H440" t="str">
            <v>1.2 CLOUD</v>
          </cell>
        </row>
        <row r="441">
          <cell r="A441" t="str">
            <v>Piobbico-1.4.4 SPID CIE</v>
          </cell>
          <cell r="B441" t="str">
            <v>Piobbico</v>
          </cell>
          <cell r="C441" t="str">
            <v>Comune di Piobbico</v>
          </cell>
          <cell r="D441" t="str">
            <v>27/07/2022, 12:28</v>
          </cell>
          <cell r="E441">
            <v>44895</v>
          </cell>
          <cell r="F441" t="str">
            <v>FINANZIATA</v>
          </cell>
          <cell r="G441" t="str">
            <v>1.4.4 Adozione SPID CIE</v>
          </cell>
          <cell r="H441" t="str">
            <v>1.4.4 SPID CIE</v>
          </cell>
        </row>
        <row r="442">
          <cell r="A442" t="str">
            <v>Pioraco-1.2 CLOUD</v>
          </cell>
          <cell r="B442" t="str">
            <v>Pioraco</v>
          </cell>
          <cell r="C442" t="str">
            <v>Comune di Pioraco</v>
          </cell>
          <cell r="D442" t="str">
            <v>18/05/2022, 18:34</v>
          </cell>
          <cell r="E442">
            <v>44781</v>
          </cell>
          <cell r="F442" t="str">
            <v>FINANZIATA</v>
          </cell>
          <cell r="G442" t="str">
            <v>1.2 Abilitazione al Cloud</v>
          </cell>
          <cell r="H442" t="str">
            <v>1.2 CLOUD</v>
          </cell>
        </row>
        <row r="443">
          <cell r="A443" t="str">
            <v>Pioraco-1.4.3 AppIO</v>
          </cell>
          <cell r="B443" t="str">
            <v>Pioraco</v>
          </cell>
          <cell r="C443" t="str">
            <v>Comune di Pioraco</v>
          </cell>
          <cell r="D443" t="str">
            <v>24/08/2022, 17:34</v>
          </cell>
          <cell r="E443">
            <v>44867</v>
          </cell>
          <cell r="F443" t="str">
            <v>FINANZIATA</v>
          </cell>
          <cell r="G443" t="str">
            <v>1.4.3 - app IO</v>
          </cell>
          <cell r="H443" t="str">
            <v>1.4.3 AppIO</v>
          </cell>
        </row>
        <row r="444">
          <cell r="A444" t="str">
            <v>Pioraco-1.4.3 pagoPA</v>
          </cell>
          <cell r="B444" t="str">
            <v>Pioraco</v>
          </cell>
          <cell r="C444" t="str">
            <v>Comune di Pioraco</v>
          </cell>
          <cell r="D444" t="str">
            <v>24/08/2022, 18:26</v>
          </cell>
          <cell r="E444">
            <v>44902</v>
          </cell>
          <cell r="F444" t="str">
            <v>FINANZIATA</v>
          </cell>
          <cell r="G444" t="str">
            <v>1.4.3 - pagoPA</v>
          </cell>
          <cell r="H444" t="str">
            <v>1.4.3 pagoPA</v>
          </cell>
        </row>
        <row r="445">
          <cell r="A445" t="str">
            <v>Pioraco-1.4.4 SPID CIE</v>
          </cell>
          <cell r="B445" t="str">
            <v>Pioraco</v>
          </cell>
          <cell r="C445" t="str">
            <v>Comune di Pioraco</v>
          </cell>
          <cell r="D445" t="str">
            <v>05/07/2022, 14:44</v>
          </cell>
          <cell r="E445">
            <v>44895</v>
          </cell>
          <cell r="F445" t="str">
            <v>FINANZIATA</v>
          </cell>
          <cell r="G445" t="str">
            <v>1.4.4 Adozione SPID CIE</v>
          </cell>
          <cell r="H445" t="str">
            <v>1.4.4 SPID CIE</v>
          </cell>
        </row>
        <row r="446">
          <cell r="A446" t="str">
            <v>Poggio San Marcello-1.2 CLOUD</v>
          </cell>
          <cell r="B446" t="str">
            <v>Poggio San Marcello</v>
          </cell>
          <cell r="C446" t="str">
            <v>Comune di Poggio San Marcello</v>
          </cell>
          <cell r="D446" t="str">
            <v>10/06/2022, 11:15</v>
          </cell>
          <cell r="E446">
            <v>44809</v>
          </cell>
          <cell r="F446" t="str">
            <v>FINANZIATA</v>
          </cell>
          <cell r="G446" t="str">
            <v>1.2 Abilitazione al Cloud</v>
          </cell>
          <cell r="H446" t="str">
            <v>1.2 CLOUD</v>
          </cell>
        </row>
        <row r="447">
          <cell r="A447" t="str">
            <v>Poggio San Marcello-1.4.3 AppIO</v>
          </cell>
          <cell r="B447" t="str">
            <v>Poggio San Marcello</v>
          </cell>
          <cell r="C447" t="str">
            <v>Comune di Poggio San Marcello</v>
          </cell>
          <cell r="D447" t="str">
            <v>28/06/2022, 18:00</v>
          </cell>
          <cell r="E447">
            <v>44785</v>
          </cell>
          <cell r="F447" t="str">
            <v>FINANZIATA</v>
          </cell>
          <cell r="G447" t="str">
            <v>1.4.3 - app IO</v>
          </cell>
          <cell r="H447" t="str">
            <v>1.4.3 AppIO</v>
          </cell>
        </row>
        <row r="448">
          <cell r="A448" t="str">
            <v>Poggio San Vicino-1.2 CLOUD</v>
          </cell>
          <cell r="B448" t="str">
            <v>Poggio San Vicino</v>
          </cell>
          <cell r="C448" t="str">
            <v>Comune di Poggio San Vicino</v>
          </cell>
          <cell r="D448" t="str">
            <v>01/08/2022, 12:02</v>
          </cell>
          <cell r="E448">
            <v>44909</v>
          </cell>
          <cell r="F448" t="str">
            <v>FINANZIATA</v>
          </cell>
          <cell r="G448" t="str">
            <v>1.2 Abilitazione al Cloud</v>
          </cell>
          <cell r="H448" t="str">
            <v>1.2 CLOUD</v>
          </cell>
        </row>
        <row r="449">
          <cell r="A449" t="str">
            <v>Poggio San Vicino-1.4.3 AppIO</v>
          </cell>
          <cell r="B449" t="str">
            <v>Poggio San Vicino</v>
          </cell>
          <cell r="C449" t="str">
            <v>Comune di Poggio San Vicino</v>
          </cell>
          <cell r="D449" t="str">
            <v>04/07/2022, 12:52</v>
          </cell>
          <cell r="E449">
            <v>44785</v>
          </cell>
          <cell r="F449" t="str">
            <v>FINANZIATA</v>
          </cell>
          <cell r="G449" t="str">
            <v>1.4.3 - app IO</v>
          </cell>
          <cell r="H449" t="str">
            <v>1.4.3 AppIO</v>
          </cell>
        </row>
        <row r="450">
          <cell r="A450" t="str">
            <v>Poggio San Vicino-1.4.3 pagoPA</v>
          </cell>
          <cell r="B450" t="str">
            <v>Poggio San Vicino</v>
          </cell>
          <cell r="C450" t="str">
            <v>Comune di Poggio San Vicino</v>
          </cell>
          <cell r="D450" t="str">
            <v>28/06/2022, 14:57</v>
          </cell>
          <cell r="E450">
            <v>44825</v>
          </cell>
          <cell r="F450" t="str">
            <v>FINANZIATA</v>
          </cell>
          <cell r="G450" t="str">
            <v>1.4.3 - pagoPA</v>
          </cell>
          <cell r="H450" t="str">
            <v>1.4.3 pagoPA</v>
          </cell>
        </row>
        <row r="451">
          <cell r="A451" t="str">
            <v>Poggio San Vicino-1.4.4 SPID CIE</v>
          </cell>
          <cell r="B451" t="str">
            <v>Poggio San Vicino</v>
          </cell>
          <cell r="C451" t="str">
            <v>Comune di Poggio San Vicino</v>
          </cell>
          <cell r="D451" t="str">
            <v>23/05/2022, 17:41</v>
          </cell>
          <cell r="E451">
            <v>44775</v>
          </cell>
          <cell r="F451" t="str">
            <v>FINANZIATA</v>
          </cell>
          <cell r="G451" t="str">
            <v>1.4.4 Adozione SPID CIE</v>
          </cell>
          <cell r="H451" t="str">
            <v>1.4.4 SPID CIE</v>
          </cell>
        </row>
        <row r="452">
          <cell r="A452" t="str">
            <v>Pollenza-1.2 CLOUD</v>
          </cell>
          <cell r="B452" t="str">
            <v>Pollenza</v>
          </cell>
          <cell r="C452" t="str">
            <v>Comune di Pollenza</v>
          </cell>
          <cell r="D452" t="str">
            <v>28/07/2022, 08:02</v>
          </cell>
          <cell r="E452">
            <v>44909</v>
          </cell>
          <cell r="F452" t="str">
            <v>FINANZIATA</v>
          </cell>
          <cell r="G452" t="str">
            <v>1.2 Abilitazione al Cloud</v>
          </cell>
          <cell r="H452" t="str">
            <v>1.2 CLOUD</v>
          </cell>
        </row>
        <row r="453">
          <cell r="A453" t="str">
            <v>Pollenza-1.4.3 AppIO</v>
          </cell>
          <cell r="B453" t="str">
            <v>Pollenza</v>
          </cell>
          <cell r="C453" t="str">
            <v>Comune di Pollenza</v>
          </cell>
          <cell r="D453" t="str">
            <v>31/08/2022, 12:22</v>
          </cell>
          <cell r="E453">
            <v>44867</v>
          </cell>
          <cell r="F453" t="str">
            <v>FINANZIATA</v>
          </cell>
          <cell r="G453" t="str">
            <v>1.4.3 - app IO</v>
          </cell>
          <cell r="H453" t="str">
            <v>1.4.3 AppIO</v>
          </cell>
        </row>
        <row r="454">
          <cell r="A454" t="str">
            <v>Pollenza-1.4.3 pagoPA</v>
          </cell>
          <cell r="B454" t="str">
            <v>Pollenza</v>
          </cell>
          <cell r="C454" t="str">
            <v>Comune di Pollenza</v>
          </cell>
          <cell r="D454" t="str">
            <v>31/08/2022, 12:09</v>
          </cell>
          <cell r="E454">
            <v>44902</v>
          </cell>
          <cell r="F454" t="str">
            <v>FINANZIATA</v>
          </cell>
          <cell r="G454" t="str">
            <v>1.4.3 - pagoPA</v>
          </cell>
          <cell r="H454" t="str">
            <v>1.4.3 pagoPA</v>
          </cell>
        </row>
        <row r="455">
          <cell r="A455" t="str">
            <v>Pollenza-1.4.4 SPID CIE</v>
          </cell>
          <cell r="B455" t="str">
            <v>Pollenza</v>
          </cell>
          <cell r="C455" t="str">
            <v>Comune di Pollenza</v>
          </cell>
          <cell r="D455" t="str">
            <v>03/05/2022, 14:11</v>
          </cell>
          <cell r="E455">
            <v>44775</v>
          </cell>
          <cell r="F455" t="str">
            <v>FINANZIATA</v>
          </cell>
          <cell r="G455" t="str">
            <v>1.4.4 Adozione SPID CIE</v>
          </cell>
          <cell r="H455" t="str">
            <v>1.4.4 SPID CIE</v>
          </cell>
        </row>
        <row r="456">
          <cell r="A456" t="str">
            <v>Polverigi-1.2 CLOUD</v>
          </cell>
          <cell r="B456" t="str">
            <v>Polverigi</v>
          </cell>
          <cell r="C456" t="str">
            <v>Comune di Polverigi</v>
          </cell>
          <cell r="D456" t="str">
            <v>28/07/2022, 11:12</v>
          </cell>
          <cell r="E456">
            <v>44909</v>
          </cell>
          <cell r="F456" t="str">
            <v>FINANZIATA</v>
          </cell>
          <cell r="G456" t="str">
            <v>1.2 Abilitazione al Cloud</v>
          </cell>
          <cell r="H456" t="str">
            <v>1.2 CLOUD</v>
          </cell>
        </row>
        <row r="457">
          <cell r="A457" t="str">
            <v>Ponzano di Fermo-1.4.3 pagoPA</v>
          </cell>
          <cell r="B457" t="str">
            <v>Ponzano di Fermo</v>
          </cell>
          <cell r="C457" t="str">
            <v>Comune di Ponzano di Fermo</v>
          </cell>
          <cell r="D457" t="str">
            <v>30/06/2022, 12:12</v>
          </cell>
          <cell r="E457">
            <v>44825</v>
          </cell>
          <cell r="F457" t="str">
            <v>FINANZIATA</v>
          </cell>
          <cell r="G457" t="str">
            <v>1.4.3 - pagoPA</v>
          </cell>
          <cell r="H457" t="str">
            <v>1.4.3 pagoPA</v>
          </cell>
        </row>
        <row r="458">
          <cell r="A458" t="str">
            <v>Ponzano di Fermo-1.4.4 SPID CIE</v>
          </cell>
          <cell r="B458" t="str">
            <v>Ponzano di Fermo</v>
          </cell>
          <cell r="C458" t="str">
            <v>Comune di Ponzano di Fermo</v>
          </cell>
          <cell r="D458" t="str">
            <v>05/07/2022, 11:30</v>
          </cell>
          <cell r="E458">
            <v>44895</v>
          </cell>
          <cell r="F458" t="str">
            <v>FINANZIATA</v>
          </cell>
          <cell r="G458" t="str">
            <v>1.4.4 Adozione SPID CIE</v>
          </cell>
          <cell r="H458" t="str">
            <v>1.4.4 SPID CIE</v>
          </cell>
        </row>
        <row r="459">
          <cell r="A459" t="str">
            <v>Porto Recanati-1.2 CLOUD</v>
          </cell>
          <cell r="B459" t="str">
            <v>Porto Recanati</v>
          </cell>
          <cell r="C459" t="str">
            <v>Comune di Porto Recanati</v>
          </cell>
          <cell r="D459" t="str">
            <v>27/07/2022, 13:49</v>
          </cell>
          <cell r="E459">
            <v>44909</v>
          </cell>
          <cell r="F459" t="str">
            <v>FINANZIATA</v>
          </cell>
          <cell r="G459" t="str">
            <v>1.2 Abilitazione al Cloud</v>
          </cell>
          <cell r="H459" t="str">
            <v>1.2 CLOUD</v>
          </cell>
        </row>
        <row r="460">
          <cell r="A460" t="str">
            <v>Porto Recanati-1.4.3 AppIO</v>
          </cell>
          <cell r="B460" t="str">
            <v>Porto Recanati</v>
          </cell>
          <cell r="C460" t="str">
            <v>Comune di Porto Recanati</v>
          </cell>
          <cell r="D460" t="str">
            <v>02/09/2022, 13:18</v>
          </cell>
          <cell r="E460">
            <v>44867</v>
          </cell>
          <cell r="F460" t="str">
            <v>FINANZIATA</v>
          </cell>
          <cell r="G460" t="str">
            <v>1.4.3 - app IO</v>
          </cell>
          <cell r="H460" t="str">
            <v>1.4.3 AppIO</v>
          </cell>
        </row>
        <row r="461">
          <cell r="A461" t="str">
            <v>Porto Recanati-1.4.3 pagoPA</v>
          </cell>
          <cell r="B461" t="str">
            <v>Porto Recanati</v>
          </cell>
          <cell r="C461" t="str">
            <v>Comune di Porto Recanati</v>
          </cell>
          <cell r="D461" t="str">
            <v>01/09/2022, 16:01</v>
          </cell>
          <cell r="E461">
            <v>44902</v>
          </cell>
          <cell r="F461" t="str">
            <v>FINANZIATA</v>
          </cell>
          <cell r="G461" t="str">
            <v>1.4.3 - pagoPA</v>
          </cell>
          <cell r="H461" t="str">
            <v>1.4.3 pagoPA</v>
          </cell>
        </row>
        <row r="462">
          <cell r="A462" t="str">
            <v>Porto Recanati-1.4.4 SPID CIE</v>
          </cell>
          <cell r="B462" t="str">
            <v>Porto Recanati</v>
          </cell>
          <cell r="C462" t="str">
            <v>Comune di Porto Recanati</v>
          </cell>
          <cell r="D462" t="str">
            <v>23/05/2022, 15:58</v>
          </cell>
          <cell r="E462">
            <v>44775</v>
          </cell>
          <cell r="F462" t="str">
            <v>FINANZIATA</v>
          </cell>
          <cell r="G462" t="str">
            <v>1.4.4 Adozione SPID CIE</v>
          </cell>
          <cell r="H462" t="str">
            <v>1.4.4 SPID CIE</v>
          </cell>
        </row>
        <row r="463">
          <cell r="A463" t="str">
            <v>Porto San Giorgio-1.2 CLOUD</v>
          </cell>
          <cell r="B463" t="str">
            <v>Porto San Giorgio</v>
          </cell>
          <cell r="C463" t="str">
            <v>Comune di Porto San Giorgio</v>
          </cell>
          <cell r="D463" t="str">
            <v>13/05/2022, 17:36</v>
          </cell>
          <cell r="E463">
            <v>44781</v>
          </cell>
          <cell r="F463" t="str">
            <v>FINANZIATA</v>
          </cell>
          <cell r="G463" t="str">
            <v>1.2 Abilitazione al Cloud</v>
          </cell>
          <cell r="H463" t="str">
            <v>1.2 CLOUD</v>
          </cell>
        </row>
        <row r="464">
          <cell r="A464" t="str">
            <v>Porto San Giorgio-1.4.3 AppIO</v>
          </cell>
          <cell r="B464" t="str">
            <v>Porto San Giorgio</v>
          </cell>
          <cell r="C464" t="str">
            <v>Comune di Porto San Giorgio</v>
          </cell>
          <cell r="D464" t="str">
            <v>12/05/2022, 12:36</v>
          </cell>
          <cell r="E464">
            <v>44785</v>
          </cell>
          <cell r="F464" t="str">
            <v>FINANZIATA</v>
          </cell>
          <cell r="G464" t="str">
            <v>1.4.3 - app IO</v>
          </cell>
          <cell r="H464" t="str">
            <v>1.4.3 AppIO</v>
          </cell>
        </row>
        <row r="465">
          <cell r="A465" t="str">
            <v>Porto San Giorgio-1.4.4 SPID CIE</v>
          </cell>
          <cell r="B465" t="str">
            <v>Porto San Giorgio</v>
          </cell>
          <cell r="C465" t="str">
            <v>Comune di Porto San Giorgio</v>
          </cell>
          <cell r="D465" t="str">
            <v>22/04/2022, 19:23</v>
          </cell>
          <cell r="E465">
            <v>44775</v>
          </cell>
          <cell r="F465" t="str">
            <v>FINANZIATA</v>
          </cell>
          <cell r="G465" t="str">
            <v>1.4.4 Adozione SPID CIE</v>
          </cell>
          <cell r="H465" t="str">
            <v>1.4.4 SPID CIE</v>
          </cell>
        </row>
        <row r="466">
          <cell r="A466" t="str">
            <v>Porto Sant'Elpidio-1.2 CLOUD</v>
          </cell>
          <cell r="B466" t="str">
            <v>Porto Sant'Elpidio</v>
          </cell>
          <cell r="C466" t="str">
            <v>Comune di Porto Sant'Elpidio</v>
          </cell>
          <cell r="D466" t="str">
            <v>10/06/2022, 14:18</v>
          </cell>
          <cell r="E466">
            <v>44809</v>
          </cell>
          <cell r="F466" t="str">
            <v>FINANZIATA</v>
          </cell>
          <cell r="G466" t="str">
            <v>1.2 Abilitazione al Cloud</v>
          </cell>
          <cell r="H466" t="str">
            <v>1.2 CLOUD</v>
          </cell>
        </row>
        <row r="467">
          <cell r="A467" t="str">
            <v>Porto Sant'Elpidio-1.4.3 AppIO</v>
          </cell>
          <cell r="B467" t="str">
            <v>Porto Sant'Elpidio</v>
          </cell>
          <cell r="C467" t="str">
            <v>Comune di Porto Sant'Elpidio</v>
          </cell>
          <cell r="D467" t="str">
            <v>16/06/2022, 13:29</v>
          </cell>
          <cell r="E467">
            <v>44785</v>
          </cell>
          <cell r="F467" t="str">
            <v>FINANZIATA</v>
          </cell>
          <cell r="G467" t="str">
            <v>1.4.3 - app IO</v>
          </cell>
          <cell r="H467" t="str">
            <v>1.4.3 AppIO</v>
          </cell>
        </row>
        <row r="468">
          <cell r="A468" t="str">
            <v>Porto Sant'Elpidio-1.4.3 pagoPA</v>
          </cell>
          <cell r="B468" t="str">
            <v>Porto Sant'Elpidio</v>
          </cell>
          <cell r="C468" t="str">
            <v>Comune di Porto Sant'Elpidio</v>
          </cell>
          <cell r="D468" t="str">
            <v>03/06/2022, 11:49</v>
          </cell>
          <cell r="E468">
            <v>44775</v>
          </cell>
          <cell r="F468" t="str">
            <v>FINANZIATA</v>
          </cell>
          <cell r="G468" t="str">
            <v>1.4.3 - pagoPA</v>
          </cell>
          <cell r="H468" t="str">
            <v>1.4.3 pagoPA</v>
          </cell>
        </row>
        <row r="469">
          <cell r="A469" t="str">
            <v>Porto Sant'Elpidio-1.4.4 SPID CIE</v>
          </cell>
          <cell r="B469" t="str">
            <v>Porto Sant'Elpidio</v>
          </cell>
          <cell r="C469" t="str">
            <v>Comune di Porto Sant'Elpidio</v>
          </cell>
          <cell r="D469" t="str">
            <v>31/05/2022, 10:09</v>
          </cell>
          <cell r="E469">
            <v>44775</v>
          </cell>
          <cell r="F469" t="str">
            <v>FINANZIATA</v>
          </cell>
          <cell r="G469" t="str">
            <v>1.4.4 Adozione SPID CIE</v>
          </cell>
          <cell r="H469" t="str">
            <v>1.4.4 SPID CIE</v>
          </cell>
        </row>
        <row r="470">
          <cell r="A470" t="str">
            <v>Potenza Picena-1.4.3 AppIO</v>
          </cell>
          <cell r="B470" t="str">
            <v>Potenza Picena</v>
          </cell>
          <cell r="C470" t="str">
            <v>Comune di Potenza Picena</v>
          </cell>
          <cell r="D470" t="str">
            <v>02/09/2022, 12:19</v>
          </cell>
          <cell r="E470">
            <v>44867</v>
          </cell>
          <cell r="F470" t="str">
            <v>FINANZIATA</v>
          </cell>
          <cell r="G470" t="str">
            <v>1.4.3 - app IO</v>
          </cell>
          <cell r="H470" t="str">
            <v>1.4.3 AppIO</v>
          </cell>
        </row>
        <row r="471">
          <cell r="A471" t="str">
            <v>Potenza Picena-1.4.4 SPID CIE</v>
          </cell>
          <cell r="B471" t="str">
            <v>Potenza Picena</v>
          </cell>
          <cell r="C471" t="str">
            <v>Comune di Potenza Picena</v>
          </cell>
          <cell r="D471" t="str">
            <v>26/05/2022, 11:30</v>
          </cell>
          <cell r="E471">
            <v>44775</v>
          </cell>
          <cell r="F471" t="str">
            <v>FINANZIATA</v>
          </cell>
          <cell r="G471" t="str">
            <v>1.4.4 Adozione SPID CIE</v>
          </cell>
          <cell r="H471" t="str">
            <v>1.4.4 SPID CIE</v>
          </cell>
        </row>
        <row r="472">
          <cell r="A472" t="str">
            <v>Rapagnano-1.2 CLOUD</v>
          </cell>
          <cell r="B472" t="str">
            <v>Rapagnano</v>
          </cell>
          <cell r="C472" t="str">
            <v>Comune di Rapagnano</v>
          </cell>
          <cell r="D472" t="str">
            <v>24/08/2022, 12:08</v>
          </cell>
          <cell r="E472">
            <v>44909</v>
          </cell>
          <cell r="F472" t="str">
            <v>FINANZIATA</v>
          </cell>
          <cell r="G472" t="str">
            <v>1.2 Abilitazione al Cloud</v>
          </cell>
          <cell r="H472" t="str">
            <v>1.2 CLOUD</v>
          </cell>
        </row>
        <row r="473">
          <cell r="A473" t="str">
            <v>Rapagnano-1.4.3 AppIO</v>
          </cell>
          <cell r="B473" t="str">
            <v>Rapagnano</v>
          </cell>
          <cell r="C473" t="str">
            <v>Comune di Rapagnano</v>
          </cell>
          <cell r="D473" t="str">
            <v>01/09/2022, 15:45</v>
          </cell>
          <cell r="E473">
            <v>44867</v>
          </cell>
          <cell r="F473" t="str">
            <v>FINANZIATA</v>
          </cell>
          <cell r="G473" t="str">
            <v>1.4.3 - app IO</v>
          </cell>
          <cell r="H473" t="str">
            <v>1.4.3 AppIO</v>
          </cell>
        </row>
        <row r="474">
          <cell r="A474" t="str">
            <v>Rapagnano-1.4.4 SPID CIE</v>
          </cell>
          <cell r="B474" t="str">
            <v>Rapagnano</v>
          </cell>
          <cell r="C474" t="str">
            <v>Comune di Rapagnano</v>
          </cell>
          <cell r="D474" t="str">
            <v>31/08/2022, 15:25</v>
          </cell>
          <cell r="E474">
            <v>44895</v>
          </cell>
          <cell r="F474" t="str">
            <v>FINANZIATA</v>
          </cell>
          <cell r="G474" t="str">
            <v>1.4.4 Adozione SPID CIE</v>
          </cell>
          <cell r="H474" t="str">
            <v>1.4.4 SPID CIE</v>
          </cell>
        </row>
        <row r="475">
          <cell r="A475" t="str">
            <v>Recanati-1.2 CLOUD</v>
          </cell>
          <cell r="B475" t="str">
            <v>Recanati</v>
          </cell>
          <cell r="C475" t="str">
            <v>Comune di Recanati</v>
          </cell>
          <cell r="D475" t="str">
            <v>17/06/2022, 10:21</v>
          </cell>
          <cell r="E475">
            <v>44809</v>
          </cell>
          <cell r="F475" t="str">
            <v>FINANZIATA</v>
          </cell>
          <cell r="G475" t="str">
            <v>1.2 Abilitazione al Cloud</v>
          </cell>
          <cell r="H475" t="str">
            <v>1.2 CLOUD</v>
          </cell>
        </row>
        <row r="476">
          <cell r="A476" t="str">
            <v>Recanati-1.4.3 AppIO</v>
          </cell>
          <cell r="B476" t="str">
            <v>Recanati</v>
          </cell>
          <cell r="C476" t="str">
            <v>Comune di Recanati</v>
          </cell>
          <cell r="D476" t="str">
            <v>01/06/2022, 18:38</v>
          </cell>
          <cell r="E476">
            <v>44785</v>
          </cell>
          <cell r="F476" t="str">
            <v>FINANZIATA</v>
          </cell>
          <cell r="G476" t="str">
            <v>1.4.3 - app IO</v>
          </cell>
          <cell r="H476" t="str">
            <v>1.4.3 AppIO</v>
          </cell>
        </row>
        <row r="477">
          <cell r="A477" t="str">
            <v>Recanati-1.4.3 pagoPA</v>
          </cell>
          <cell r="B477" t="str">
            <v>Recanati</v>
          </cell>
          <cell r="C477" t="str">
            <v>Comune di Recanati</v>
          </cell>
          <cell r="D477" t="str">
            <v>01/06/2022, 18:40</v>
          </cell>
          <cell r="E477">
            <v>44775</v>
          </cell>
          <cell r="F477" t="str">
            <v>FINANZIATA</v>
          </cell>
          <cell r="G477" t="str">
            <v>1.4.3 - pagoPA</v>
          </cell>
          <cell r="H477" t="str">
            <v>1.4.3 pagoPA</v>
          </cell>
        </row>
        <row r="478">
          <cell r="A478" t="str">
            <v>Recanati-1.4.4 SPID CIE</v>
          </cell>
          <cell r="B478" t="str">
            <v>Recanati</v>
          </cell>
          <cell r="C478" t="str">
            <v>Comune di Recanati</v>
          </cell>
          <cell r="D478" t="str">
            <v>01/07/2022, 11:24</v>
          </cell>
          <cell r="E478">
            <v>44775</v>
          </cell>
          <cell r="F478" t="str">
            <v>FINANZIATA</v>
          </cell>
          <cell r="G478" t="str">
            <v>1.4.4 Adozione SPID CIE</v>
          </cell>
          <cell r="H478" t="str">
            <v>1.4.4 SPID CIE</v>
          </cell>
        </row>
        <row r="479">
          <cell r="A479" t="str">
            <v>Ripatransone-1.2 CLOUD</v>
          </cell>
          <cell r="B479" t="str">
            <v>Ripatransone</v>
          </cell>
          <cell r="C479" t="str">
            <v>Comune di Ripatransone</v>
          </cell>
          <cell r="D479" t="str">
            <v>27/07/2022, 12:27</v>
          </cell>
          <cell r="E479">
            <v>44909</v>
          </cell>
          <cell r="F479" t="str">
            <v>FINANZIATA</v>
          </cell>
          <cell r="G479" t="str">
            <v>1.2 Abilitazione al Cloud</v>
          </cell>
          <cell r="H479" t="str">
            <v>1.2 CLOUD</v>
          </cell>
        </row>
        <row r="480">
          <cell r="A480" t="str">
            <v>Ripatransone-1.4.4 SPID CIE</v>
          </cell>
          <cell r="B480" t="str">
            <v>Ripatransone</v>
          </cell>
          <cell r="C480" t="str">
            <v>Comune di Ripatransone</v>
          </cell>
          <cell r="D480" t="str">
            <v>17/06/2022, 10:51</v>
          </cell>
          <cell r="E480">
            <v>44775</v>
          </cell>
          <cell r="F480" t="str">
            <v>FINANZIATA</v>
          </cell>
          <cell r="G480" t="str">
            <v>1.4.4 Adozione SPID CIE</v>
          </cell>
          <cell r="H480" t="str">
            <v>1.4.4 SPID CIE</v>
          </cell>
        </row>
        <row r="481">
          <cell r="A481" t="str">
            <v>Ripe San Ginesio-1.2 CLOUD</v>
          </cell>
          <cell r="B481" t="str">
            <v>Ripe San Ginesio</v>
          </cell>
          <cell r="C481" t="str">
            <v>Comune di Ripe San Ginesio</v>
          </cell>
          <cell r="D481" t="str">
            <v>26/07/2022, 09:01</v>
          </cell>
          <cell r="E481">
            <v>44909</v>
          </cell>
          <cell r="F481" t="str">
            <v>FINANZIATA</v>
          </cell>
          <cell r="G481" t="str">
            <v>1.2 Abilitazione al Cloud</v>
          </cell>
          <cell r="H481" t="str">
            <v>1.2 CLOUD</v>
          </cell>
        </row>
        <row r="482">
          <cell r="A482" t="str">
            <v>Ripe San Ginesio-1.4.3 pagoPA</v>
          </cell>
          <cell r="B482" t="str">
            <v>Ripe San Ginesio</v>
          </cell>
          <cell r="C482" t="str">
            <v>Comune di Ripe San Ginesio</v>
          </cell>
          <cell r="D482" t="str">
            <v>15/07/2022, 11:15</v>
          </cell>
          <cell r="E482">
            <v>44876</v>
          </cell>
          <cell r="F482" t="str">
            <v>FINANZIATA</v>
          </cell>
          <cell r="G482" t="str">
            <v>1.4.3 - pagoPA</v>
          </cell>
          <cell r="H482" t="str">
            <v>1.4.3 pagoPA</v>
          </cell>
        </row>
        <row r="483">
          <cell r="A483" t="str">
            <v>Ripe San Ginesio-1.4.4 SPID CIE</v>
          </cell>
          <cell r="B483" t="str">
            <v>Ripe San Ginesio</v>
          </cell>
          <cell r="C483" t="str">
            <v>Comune di Ripe San Ginesio</v>
          </cell>
          <cell r="D483" t="str">
            <v>23/05/2022, 12:09</v>
          </cell>
          <cell r="E483">
            <v>44775</v>
          </cell>
          <cell r="F483" t="str">
            <v>FINANZIATA</v>
          </cell>
          <cell r="G483" t="str">
            <v>1.4.4 Adozione SPID CIE</v>
          </cell>
          <cell r="H483" t="str">
            <v>1.4.4 SPID CIE</v>
          </cell>
        </row>
        <row r="484">
          <cell r="A484" t="str">
            <v>Roccafluvione-1.2 CLOUD</v>
          </cell>
          <cell r="B484" t="str">
            <v>Roccafluvione</v>
          </cell>
          <cell r="C484" t="str">
            <v>Comune di Roccafluvione</v>
          </cell>
          <cell r="D484" t="str">
            <v>01/08/2022, 13:53</v>
          </cell>
          <cell r="E484">
            <v>44909</v>
          </cell>
          <cell r="F484" t="str">
            <v>FINANZIATA</v>
          </cell>
          <cell r="G484" t="str">
            <v>1.2 Abilitazione al Cloud</v>
          </cell>
          <cell r="H484" t="str">
            <v>1.2 CLOUD</v>
          </cell>
        </row>
        <row r="485">
          <cell r="A485" t="str">
            <v>Roccafluvione-1.4.3 AppIO</v>
          </cell>
          <cell r="B485" t="str">
            <v>Roccafluvione</v>
          </cell>
          <cell r="C485" t="str">
            <v>Comune di Roccafluvione</v>
          </cell>
          <cell r="D485" t="str">
            <v>30/06/2022, 13:28</v>
          </cell>
          <cell r="E485">
            <v>44785</v>
          </cell>
          <cell r="F485" t="str">
            <v>FINANZIATA</v>
          </cell>
          <cell r="G485" t="str">
            <v>1.4.3 - app IO</v>
          </cell>
          <cell r="H485" t="str">
            <v>1.4.3 AppIO</v>
          </cell>
        </row>
        <row r="486">
          <cell r="A486" t="str">
            <v>Roccafluvione-1.4.3 pagoPA</v>
          </cell>
          <cell r="B486" t="str">
            <v>Roccafluvione</v>
          </cell>
          <cell r="C486" t="str">
            <v>Comune di Roccafluvione</v>
          </cell>
          <cell r="D486" t="str">
            <v>30/06/2022, 11:21</v>
          </cell>
          <cell r="E486">
            <v>44825</v>
          </cell>
          <cell r="F486" t="str">
            <v>FINANZIATA</v>
          </cell>
          <cell r="G486" t="str">
            <v>1.4.3 - pagoPA</v>
          </cell>
          <cell r="H486" t="str">
            <v>1.4.3 pagoPA</v>
          </cell>
        </row>
        <row r="487">
          <cell r="A487" t="str">
            <v>Roccafluvione-1.4.4 SPID CIE</v>
          </cell>
          <cell r="B487" t="str">
            <v>Roccafluvione</v>
          </cell>
          <cell r="C487" t="str">
            <v>Comune di Roccafluvione</v>
          </cell>
          <cell r="D487" t="str">
            <v>30/06/2022, 10:35</v>
          </cell>
          <cell r="E487">
            <v>44775</v>
          </cell>
          <cell r="F487" t="str">
            <v>FINANZIATA</v>
          </cell>
          <cell r="G487" t="str">
            <v>1.4.4 Adozione SPID CIE</v>
          </cell>
          <cell r="H487" t="str">
            <v>1.4.4 SPID CIE</v>
          </cell>
        </row>
        <row r="488">
          <cell r="A488" t="str">
            <v>Rosora-1.2 CLOUD</v>
          </cell>
          <cell r="B488" t="str">
            <v>Rosora</v>
          </cell>
          <cell r="C488" t="str">
            <v>Comune di Rosora</v>
          </cell>
          <cell r="D488" t="str">
            <v>09/06/2022, 09:40</v>
          </cell>
          <cell r="E488">
            <v>44809</v>
          </cell>
          <cell r="F488" t="str">
            <v>FINANZIATA</v>
          </cell>
          <cell r="G488" t="str">
            <v>1.2 Abilitazione al Cloud</v>
          </cell>
          <cell r="H488" t="str">
            <v>1.2 CLOUD</v>
          </cell>
        </row>
        <row r="489">
          <cell r="A489" t="str">
            <v>Rosora-1.4.3 AppIO</v>
          </cell>
          <cell r="B489" t="str">
            <v>Rosora</v>
          </cell>
          <cell r="C489" t="str">
            <v>Comune di Rosora</v>
          </cell>
          <cell r="D489" t="str">
            <v>24/06/2022, 11:50</v>
          </cell>
          <cell r="E489">
            <v>44785</v>
          </cell>
          <cell r="F489" t="str">
            <v>FINANZIATA</v>
          </cell>
          <cell r="G489" t="str">
            <v>1.4.3 - app IO</v>
          </cell>
          <cell r="H489" t="str">
            <v>1.4.3 AppIO</v>
          </cell>
        </row>
        <row r="490">
          <cell r="A490" t="str">
            <v>Rotella-1.2 CLOUD</v>
          </cell>
          <cell r="B490" t="str">
            <v>Rotella</v>
          </cell>
          <cell r="C490" t="str">
            <v>Comune di Rotella</v>
          </cell>
          <cell r="D490" t="str">
            <v>29/07/2022, 10:54</v>
          </cell>
          <cell r="E490">
            <v>44909</v>
          </cell>
          <cell r="F490" t="str">
            <v>FINANZIATA</v>
          </cell>
          <cell r="G490" t="str">
            <v>1.2 Abilitazione al Cloud</v>
          </cell>
          <cell r="H490" t="str">
            <v>1.2 CLOUD</v>
          </cell>
        </row>
        <row r="491">
          <cell r="A491" t="str">
            <v>Rotella-1.4.4 SPID CIE</v>
          </cell>
          <cell r="B491" t="str">
            <v>Rotella</v>
          </cell>
          <cell r="C491" t="str">
            <v>Comune di Rotella</v>
          </cell>
          <cell r="D491" t="str">
            <v>31/05/2022, 13:05</v>
          </cell>
          <cell r="E491">
            <v>44775</v>
          </cell>
          <cell r="F491" t="str">
            <v>FINANZIATA</v>
          </cell>
          <cell r="G491" t="str">
            <v>1.4.4 Adozione SPID CIE</v>
          </cell>
          <cell r="H491" t="str">
            <v>1.4.4 SPID CIE</v>
          </cell>
        </row>
        <row r="492">
          <cell r="A492" t="str">
            <v>San Benedetto del Tronto-1.2 CLOUD</v>
          </cell>
          <cell r="B492" t="str">
            <v>San Benedetto del Tronto</v>
          </cell>
          <cell r="C492" t="str">
            <v>Comune di San Benedetto del Tronto</v>
          </cell>
          <cell r="D492" t="str">
            <v>31/05/2022, 15:44</v>
          </cell>
          <cell r="E492">
            <v>44809</v>
          </cell>
          <cell r="F492" t="str">
            <v>FINANZIATA</v>
          </cell>
          <cell r="G492" t="str">
            <v>1.2 Abilitazione al Cloud</v>
          </cell>
          <cell r="H492" t="str">
            <v>1.2 CLOUD</v>
          </cell>
        </row>
        <row r="493">
          <cell r="A493" t="str">
            <v>San Benedetto del Tronto-1.4.3 AppIO</v>
          </cell>
          <cell r="B493" t="str">
            <v>San Benedetto del Tronto</v>
          </cell>
          <cell r="C493" t="str">
            <v>Comune di San Benedetto del Tronto</v>
          </cell>
          <cell r="D493" t="str">
            <v>29/06/2022, 15:11</v>
          </cell>
          <cell r="E493">
            <v>44785</v>
          </cell>
          <cell r="F493" t="str">
            <v>FINANZIATA</v>
          </cell>
          <cell r="G493" t="str">
            <v>1.4.3 - app IO</v>
          </cell>
          <cell r="H493" t="str">
            <v>1.4.3 AppIO</v>
          </cell>
        </row>
        <row r="494">
          <cell r="A494" t="str">
            <v>San Benedetto del Tronto-1.4.3 pagoPA</v>
          </cell>
          <cell r="B494" t="str">
            <v>San Benedetto del Tronto</v>
          </cell>
          <cell r="C494" t="str">
            <v>Comune di San Benedetto del Tronto</v>
          </cell>
          <cell r="D494" t="str">
            <v>31/05/2022, 15:43</v>
          </cell>
          <cell r="E494">
            <v>44775</v>
          </cell>
          <cell r="F494" t="str">
            <v>FINANZIATA</v>
          </cell>
          <cell r="G494" t="str">
            <v>1.4.3 - pagoPA</v>
          </cell>
          <cell r="H494" t="str">
            <v>1.4.3 pagoPA</v>
          </cell>
        </row>
        <row r="495">
          <cell r="A495" t="str">
            <v>San Costanzo-1.2 CLOUD</v>
          </cell>
          <cell r="B495" t="str">
            <v>San Costanzo</v>
          </cell>
          <cell r="C495" t="str">
            <v>Comune di San Costanzo</v>
          </cell>
          <cell r="D495" t="str">
            <v>02/08/2022, 13:38</v>
          </cell>
          <cell r="E495">
            <v>44909</v>
          </cell>
          <cell r="F495" t="str">
            <v>FINANZIATA</v>
          </cell>
          <cell r="G495" t="str">
            <v>1.2 Abilitazione al Cloud</v>
          </cell>
          <cell r="H495" t="str">
            <v>1.2 CLOUD</v>
          </cell>
        </row>
        <row r="496">
          <cell r="A496" t="str">
            <v>San Costanzo-1.4.3 AppIO</v>
          </cell>
          <cell r="B496" t="str">
            <v>San Costanzo</v>
          </cell>
          <cell r="C496" t="str">
            <v>Comune di San Costanzo</v>
          </cell>
          <cell r="D496" t="str">
            <v>12/07/2022, 16:52</v>
          </cell>
          <cell r="E496">
            <v>44841</v>
          </cell>
          <cell r="F496" t="str">
            <v>FINANZIATA</v>
          </cell>
          <cell r="G496" t="str">
            <v>1.4.3 - app IO</v>
          </cell>
          <cell r="H496" t="str">
            <v>1.4.3 AppIO</v>
          </cell>
        </row>
        <row r="497">
          <cell r="A497" t="str">
            <v>San Costanzo-1.4.3 pagoPA</v>
          </cell>
          <cell r="B497" t="str">
            <v>San Costanzo</v>
          </cell>
          <cell r="C497" t="str">
            <v>Comune di San Costanzo</v>
          </cell>
          <cell r="D497" t="str">
            <v>12/07/2022, 16:27</v>
          </cell>
          <cell r="E497">
            <v>44876</v>
          </cell>
          <cell r="F497" t="str">
            <v>FINANZIATA</v>
          </cell>
          <cell r="G497" t="str">
            <v>1.4.3 - pagoPA</v>
          </cell>
          <cell r="H497" t="str">
            <v>1.4.3 pagoPA</v>
          </cell>
        </row>
        <row r="498">
          <cell r="A498" t="str">
            <v>San Costanzo-1.4.4 SPID CIE</v>
          </cell>
          <cell r="B498" t="str">
            <v>San Costanzo</v>
          </cell>
          <cell r="C498" t="str">
            <v>Comune di San Costanzo</v>
          </cell>
          <cell r="D498" t="str">
            <v>12/07/2022, 17:00</v>
          </cell>
          <cell r="E498">
            <v>44895</v>
          </cell>
          <cell r="F498" t="str">
            <v>FINANZIATA</v>
          </cell>
          <cell r="G498" t="str">
            <v>1.4.4 Adozione SPID CIE</v>
          </cell>
          <cell r="H498" t="str">
            <v>1.4.4 SPID CIE</v>
          </cell>
        </row>
        <row r="499">
          <cell r="A499" t="str">
            <v>San Ginesio-1.2 CLOUD</v>
          </cell>
          <cell r="B499" t="str">
            <v>San Ginesio</v>
          </cell>
          <cell r="C499" t="str">
            <v>Comune di San Ginesio</v>
          </cell>
          <cell r="D499" t="str">
            <v>05/08/2022, 10:13</v>
          </cell>
          <cell r="E499">
            <v>44909</v>
          </cell>
          <cell r="F499" t="str">
            <v>FINANZIATA</v>
          </cell>
          <cell r="G499" t="str">
            <v>1.2 Abilitazione al Cloud</v>
          </cell>
          <cell r="H499" t="str">
            <v>1.2 CLOUD</v>
          </cell>
        </row>
        <row r="500">
          <cell r="A500" t="str">
            <v>San Ginesio-1.4.4 SPID CIE</v>
          </cell>
          <cell r="B500" t="str">
            <v>San Ginesio</v>
          </cell>
          <cell r="C500" t="str">
            <v>Comune di San Ginesio</v>
          </cell>
          <cell r="D500" t="str">
            <v>23/05/2022, 13:22</v>
          </cell>
          <cell r="E500">
            <v>44775</v>
          </cell>
          <cell r="F500" t="str">
            <v>FINANZIATA</v>
          </cell>
          <cell r="G500" t="str">
            <v>1.4.4 Adozione SPID CIE</v>
          </cell>
          <cell r="H500" t="str">
            <v>1.4.4 SPID CIE</v>
          </cell>
        </row>
        <row r="501">
          <cell r="A501" t="str">
            <v>San Lorenzo in Campo-1.2 CLOUD</v>
          </cell>
          <cell r="B501" t="str">
            <v>San Lorenzo in Campo</v>
          </cell>
          <cell r="C501" t="str">
            <v>Comune di San Lorenzo in Campo</v>
          </cell>
          <cell r="D501" t="str">
            <v>23/06/2022, 13:43</v>
          </cell>
          <cell r="E501">
            <v>44809</v>
          </cell>
          <cell r="F501" t="str">
            <v>FINANZIATA</v>
          </cell>
          <cell r="G501" t="str">
            <v>1.2 Abilitazione al Cloud</v>
          </cell>
          <cell r="H501" t="str">
            <v>1.2 CLOUD</v>
          </cell>
        </row>
        <row r="502">
          <cell r="A502" t="str">
            <v>San Lorenzo in Campo-1.4.4 SPID CIE</v>
          </cell>
          <cell r="B502" t="str">
            <v>San Lorenzo in Campo</v>
          </cell>
          <cell r="C502" t="str">
            <v>Comune di San Lorenzo in Campo</v>
          </cell>
          <cell r="D502" t="str">
            <v>28/07/2022, 11:48</v>
          </cell>
          <cell r="E502">
            <v>44895</v>
          </cell>
          <cell r="F502" t="str">
            <v>FINANZIATA</v>
          </cell>
          <cell r="G502" t="str">
            <v>1.4.4 Adozione SPID CIE</v>
          </cell>
          <cell r="H502" t="str">
            <v>1.4.4 SPID CIE</v>
          </cell>
        </row>
        <row r="503">
          <cell r="A503" t="str">
            <v>San Paolo di Jesi-1.2 CLOUD</v>
          </cell>
          <cell r="B503" t="str">
            <v>San Paolo di Jesi</v>
          </cell>
          <cell r="C503" t="str">
            <v>Comune di San Paolo di Jesi</v>
          </cell>
          <cell r="D503" t="str">
            <v>09/06/2022, 09:57</v>
          </cell>
          <cell r="E503">
            <v>44809</v>
          </cell>
          <cell r="F503" t="str">
            <v>FINANZIATA</v>
          </cell>
          <cell r="G503" t="str">
            <v>1.2 Abilitazione al Cloud</v>
          </cell>
          <cell r="H503" t="str">
            <v>1.2 CLOUD</v>
          </cell>
        </row>
        <row r="504">
          <cell r="A504" t="str">
            <v>San Paolo di Jesi-1.4.4 SPID CIE</v>
          </cell>
          <cell r="B504" t="str">
            <v>San Paolo di Jesi</v>
          </cell>
          <cell r="C504" t="str">
            <v>Comune di San Paolo di Jesi</v>
          </cell>
          <cell r="D504" t="str">
            <v>09/06/2022, 09:43</v>
          </cell>
          <cell r="E504">
            <v>44775</v>
          </cell>
          <cell r="F504" t="str">
            <v>FINANZIATA</v>
          </cell>
          <cell r="G504" t="str">
            <v>1.4.4 Adozione SPID CIE</v>
          </cell>
          <cell r="H504" t="str">
            <v>1.4.4 SPID CIE</v>
          </cell>
        </row>
        <row r="505">
          <cell r="A505" t="str">
            <v>San Severino Marche-1.4.3 AppIO</v>
          </cell>
          <cell r="B505" t="str">
            <v>San Severino Marche</v>
          </cell>
          <cell r="C505" t="str">
            <v>Comune di San Severino Marche</v>
          </cell>
          <cell r="D505" t="str">
            <v>28/06/2022, 14:09</v>
          </cell>
          <cell r="E505">
            <v>44785</v>
          </cell>
          <cell r="F505" t="str">
            <v>FINANZIATA</v>
          </cell>
          <cell r="G505" t="str">
            <v>1.4.3 - app IO</v>
          </cell>
          <cell r="H505" t="str">
            <v>1.4.3 AppIO</v>
          </cell>
        </row>
        <row r="506">
          <cell r="A506" t="str">
            <v>San Severino Marche-1.4.3 pagoPA</v>
          </cell>
          <cell r="B506" t="str">
            <v>San Severino Marche</v>
          </cell>
          <cell r="C506" t="str">
            <v>Comune di San Severino Marche</v>
          </cell>
          <cell r="D506" t="str">
            <v>28/06/2022, 14:01</v>
          </cell>
          <cell r="E506">
            <v>44825</v>
          </cell>
          <cell r="F506" t="str">
            <v>FINANZIATA</v>
          </cell>
          <cell r="G506" t="str">
            <v>1.4.3 - pagoPA</v>
          </cell>
          <cell r="H506" t="str">
            <v>1.4.3 pagoPA</v>
          </cell>
        </row>
        <row r="507">
          <cell r="A507" t="str">
            <v>San Severino Marche-1.4.4 SPID CIE</v>
          </cell>
          <cell r="B507" t="str">
            <v>San Severino Marche</v>
          </cell>
          <cell r="C507" t="str">
            <v>Comune di San Severino Marche</v>
          </cell>
          <cell r="D507" t="str">
            <v>20/05/2022, 14:26</v>
          </cell>
          <cell r="E507">
            <v>44775</v>
          </cell>
          <cell r="F507" t="str">
            <v>FINANZIATA</v>
          </cell>
          <cell r="G507" t="str">
            <v>1.4.4 Adozione SPID CIE</v>
          </cell>
          <cell r="H507" t="str">
            <v>1.4.4 SPID CIE</v>
          </cell>
        </row>
        <row r="508">
          <cell r="A508" t="str">
            <v>Santa Vittoria in Matenano-1.2 CLOUD</v>
          </cell>
          <cell r="B508" t="str">
            <v>Santa Vittoria in Matenano</v>
          </cell>
          <cell r="C508" t="str">
            <v>Comune di Santa Vittoria in Matenano</v>
          </cell>
          <cell r="D508" t="str">
            <v>17/10/2022, 10:53</v>
          </cell>
          <cell r="E508">
            <v>44909</v>
          </cell>
          <cell r="F508" t="str">
            <v>FINANZIATA</v>
          </cell>
          <cell r="G508" t="str">
            <v>1.2 Abilitazione al Cloud</v>
          </cell>
          <cell r="H508" t="str">
            <v>1.2 CLOUD</v>
          </cell>
        </row>
        <row r="509">
          <cell r="A509" t="str">
            <v>Santa Vittoria in Matenano-1.4.4 SPID CIE</v>
          </cell>
          <cell r="B509" t="str">
            <v>Santa Vittoria in Matenano</v>
          </cell>
          <cell r="C509" t="str">
            <v>Comune di Santa Vittoria in Matenano</v>
          </cell>
          <cell r="D509" t="str">
            <v>04/08/2022, 10:13</v>
          </cell>
          <cell r="E509">
            <v>44895</v>
          </cell>
          <cell r="F509" t="str">
            <v>FINANZIATA</v>
          </cell>
          <cell r="G509" t="str">
            <v>1.4.4 Adozione SPID CIE</v>
          </cell>
          <cell r="H509" t="str">
            <v>1.4.4 SPID CIE</v>
          </cell>
        </row>
        <row r="510">
          <cell r="A510" t="str">
            <v>Sant'Angelo In Pontano-1.2 CLOUD</v>
          </cell>
          <cell r="B510" t="str">
            <v>Sant'Angelo In Pontano</v>
          </cell>
          <cell r="C510" t="str">
            <v>Comune di Sant'Angelo In Pontano</v>
          </cell>
          <cell r="D510" t="str">
            <v>27/07/2022, 12:45</v>
          </cell>
          <cell r="E510">
            <v>44909</v>
          </cell>
          <cell r="F510" t="str">
            <v>FINANZIATA</v>
          </cell>
          <cell r="G510" t="str">
            <v>1.2 Abilitazione al Cloud</v>
          </cell>
          <cell r="H510" t="str">
            <v>1.2 CLOUD</v>
          </cell>
        </row>
        <row r="511">
          <cell r="A511" t="str">
            <v>Sant'Angelo In Pontano-1.4.3 pagoPA</v>
          </cell>
          <cell r="B511" t="str">
            <v>Sant'Angelo In Pontano</v>
          </cell>
          <cell r="C511" t="str">
            <v>Comune di Sant'Angelo In Pontano</v>
          </cell>
          <cell r="D511" t="str">
            <v>23/06/2022, 12:07</v>
          </cell>
          <cell r="E511">
            <v>44825</v>
          </cell>
          <cell r="F511" t="str">
            <v>FINANZIATA</v>
          </cell>
          <cell r="G511" t="str">
            <v>1.4.3 - pagoPA</v>
          </cell>
          <cell r="H511" t="str">
            <v>1.4.3 pagoPA</v>
          </cell>
        </row>
        <row r="512">
          <cell r="A512" t="str">
            <v>Sant'Angelo In Pontano-1.4.4 SPID CIE</v>
          </cell>
          <cell r="B512" t="str">
            <v>Sant'Angelo In Pontano</v>
          </cell>
          <cell r="C512" t="str">
            <v>Comune di Sant'Angelo In Pontano</v>
          </cell>
          <cell r="D512" t="str">
            <v>19/05/2022, 12:27</v>
          </cell>
          <cell r="E512">
            <v>44775</v>
          </cell>
          <cell r="F512" t="str">
            <v>FINANZIATA</v>
          </cell>
          <cell r="G512" t="str">
            <v>1.4.4 Adozione SPID CIE</v>
          </cell>
          <cell r="H512" t="str">
            <v>1.4.4 SPID CIE</v>
          </cell>
        </row>
        <row r="513">
          <cell r="A513" t="str">
            <v>Sant'Angelo in Vado-1.2 CLOUD</v>
          </cell>
          <cell r="B513" t="str">
            <v>Sant'Angelo in Vado</v>
          </cell>
          <cell r="C513" t="str">
            <v>Comune di Sant'Angelo in Vado</v>
          </cell>
          <cell r="D513" t="str">
            <v>26/07/2022, 14:03</v>
          </cell>
          <cell r="E513">
            <v>44909</v>
          </cell>
          <cell r="F513" t="str">
            <v>FINANZIATA</v>
          </cell>
          <cell r="G513" t="str">
            <v>1.2 Abilitazione al Cloud</v>
          </cell>
          <cell r="H513" t="str">
            <v>1.2 CLOUD</v>
          </cell>
        </row>
        <row r="514">
          <cell r="A514" t="str">
            <v>Sant'Angelo in Vado-1.4.3 pagoPA</v>
          </cell>
          <cell r="B514" t="str">
            <v>Sant'Angelo in Vado</v>
          </cell>
          <cell r="C514" t="str">
            <v>Comune di Sant'Angelo in Vado</v>
          </cell>
          <cell r="D514" t="str">
            <v>05/08/2022, 12:27</v>
          </cell>
          <cell r="E514">
            <v>44902</v>
          </cell>
          <cell r="F514" t="str">
            <v>FINANZIATA</v>
          </cell>
          <cell r="G514" t="str">
            <v>1.4.3 - pagoPA</v>
          </cell>
          <cell r="H514" t="str">
            <v>1.4.3 pagoPA</v>
          </cell>
        </row>
        <row r="515">
          <cell r="A515" t="str">
            <v>Sant'Angelo in Vado-1.4.4 SPID CIE</v>
          </cell>
          <cell r="B515" t="str">
            <v>Sant'Angelo in Vado</v>
          </cell>
          <cell r="C515" t="str">
            <v>Comune di Sant'Angelo in Vado</v>
          </cell>
          <cell r="D515" t="str">
            <v>27/07/2022, 17:42</v>
          </cell>
          <cell r="E515">
            <v>44895</v>
          </cell>
          <cell r="F515" t="str">
            <v>FINANZIATA</v>
          </cell>
          <cell r="G515" t="str">
            <v>1.4.4 Adozione SPID CIE</v>
          </cell>
          <cell r="H515" t="str">
            <v>1.4.4 SPID CIE</v>
          </cell>
        </row>
        <row r="516">
          <cell r="A516" t="str">
            <v>Sant'Elpidio a Mare-1.2 CLOUD</v>
          </cell>
          <cell r="B516" t="str">
            <v>Sant'Elpidio a Mare</v>
          </cell>
          <cell r="C516" t="str">
            <v>Comune di Sant'Elpidio a Mare</v>
          </cell>
          <cell r="D516" t="str">
            <v>27/07/2022, 17:47</v>
          </cell>
          <cell r="E516">
            <v>44909</v>
          </cell>
          <cell r="F516" t="str">
            <v>FINANZIATA</v>
          </cell>
          <cell r="G516" t="str">
            <v>1.2 Abilitazione al Cloud</v>
          </cell>
          <cell r="H516" t="str">
            <v>1.2 CLOUD</v>
          </cell>
        </row>
        <row r="517">
          <cell r="A517" t="str">
            <v>Sant'Elpidio a Mare-1.4.3 AppIO</v>
          </cell>
          <cell r="B517" t="str">
            <v>Sant'Elpidio a Mare</v>
          </cell>
          <cell r="C517" t="str">
            <v>Comune di Sant'Elpidio a Mare</v>
          </cell>
          <cell r="D517" t="str">
            <v>01/09/2022, 19:17</v>
          </cell>
          <cell r="E517">
            <v>44867</v>
          </cell>
          <cell r="F517" t="str">
            <v>FINANZIATA</v>
          </cell>
          <cell r="G517" t="str">
            <v>1.4.3 - app IO</v>
          </cell>
          <cell r="H517" t="str">
            <v>1.4.3 AppIO</v>
          </cell>
        </row>
        <row r="518">
          <cell r="A518" t="str">
            <v>Sant'Ippolito-1.2 CLOUD</v>
          </cell>
          <cell r="B518" t="str">
            <v>Sant'Ippolito</v>
          </cell>
          <cell r="C518" t="str">
            <v>Comune di Sant'Ippolito</v>
          </cell>
          <cell r="D518" t="str">
            <v>28/07/2022, 10:47</v>
          </cell>
          <cell r="E518">
            <v>44909</v>
          </cell>
          <cell r="F518" t="str">
            <v>FINANZIATA</v>
          </cell>
          <cell r="G518" t="str">
            <v>1.2 Abilitazione al Cloud</v>
          </cell>
          <cell r="H518" t="str">
            <v>1.2 CLOUD</v>
          </cell>
        </row>
        <row r="519">
          <cell r="A519" t="str">
            <v>Sant'Ippolito-1.4.3 AppIO</v>
          </cell>
          <cell r="B519" t="str">
            <v>Sant'Ippolito</v>
          </cell>
          <cell r="C519" t="str">
            <v>Comune di Sant'Ippolito</v>
          </cell>
          <cell r="D519" t="str">
            <v>08/07/2022, 10:35</v>
          </cell>
          <cell r="E519">
            <v>44841</v>
          </cell>
          <cell r="F519" t="str">
            <v>FINANZIATA</v>
          </cell>
          <cell r="G519" t="str">
            <v>1.4.3 - app IO</v>
          </cell>
          <cell r="H519" t="str">
            <v>1.4.3 AppIO</v>
          </cell>
        </row>
        <row r="520">
          <cell r="A520" t="str">
            <v>Sant'Ippolito-1.4.3 pagoPA</v>
          </cell>
          <cell r="B520" t="str">
            <v>Sant'Ippolito</v>
          </cell>
          <cell r="C520" t="str">
            <v>Comune di Sant'Ippolito</v>
          </cell>
          <cell r="D520" t="str">
            <v>08/07/2022, 10:51</v>
          </cell>
          <cell r="E520">
            <v>44876</v>
          </cell>
          <cell r="F520" t="str">
            <v>FINANZIATA</v>
          </cell>
          <cell r="G520" t="str">
            <v>1.4.3 - pagoPA</v>
          </cell>
          <cell r="H520" t="str">
            <v>1.4.3 pagoPA</v>
          </cell>
        </row>
        <row r="521">
          <cell r="A521" t="str">
            <v>Sarnano-1.2 CLOUD</v>
          </cell>
          <cell r="B521" t="str">
            <v>Sarnano</v>
          </cell>
          <cell r="C521" t="str">
            <v>Comune di Sarnano</v>
          </cell>
          <cell r="D521" t="str">
            <v>26/07/2022, 13:43</v>
          </cell>
          <cell r="E521">
            <v>44909</v>
          </cell>
          <cell r="F521" t="str">
            <v>FINANZIATA</v>
          </cell>
          <cell r="G521" t="str">
            <v>1.2 Abilitazione al Cloud</v>
          </cell>
          <cell r="H521" t="str">
            <v>1.2 CLOUD</v>
          </cell>
        </row>
        <row r="522">
          <cell r="A522" t="str">
            <v>Sarnano-1.4.3 AppIO</v>
          </cell>
          <cell r="B522" t="str">
            <v>Sarnano</v>
          </cell>
          <cell r="C522" t="str">
            <v>Comune di Sarnano</v>
          </cell>
          <cell r="D522" t="str">
            <v>19/08/2022, 12:58</v>
          </cell>
          <cell r="E522">
            <v>44867</v>
          </cell>
          <cell r="F522" t="str">
            <v>FINANZIATA</v>
          </cell>
          <cell r="G522" t="str">
            <v>1.4.3 - app IO</v>
          </cell>
          <cell r="H522" t="str">
            <v>1.4.3 AppIO</v>
          </cell>
        </row>
        <row r="523">
          <cell r="A523" t="str">
            <v>Sarnano-1.4.3 pagoPA</v>
          </cell>
          <cell r="B523" t="str">
            <v>Sarnano</v>
          </cell>
          <cell r="C523" t="str">
            <v>Comune di Sarnano</v>
          </cell>
          <cell r="D523" t="str">
            <v>30/08/2022, 14:47</v>
          </cell>
          <cell r="E523">
            <v>44902</v>
          </cell>
          <cell r="F523" t="str">
            <v>FINANZIATA</v>
          </cell>
          <cell r="G523" t="str">
            <v>1.4.3 - pagoPA</v>
          </cell>
          <cell r="H523" t="str">
            <v>1.4.3 pagoPA</v>
          </cell>
        </row>
        <row r="524">
          <cell r="A524" t="str">
            <v>Sarnano-1.4.4 SPID CIE</v>
          </cell>
          <cell r="B524" t="str">
            <v>Sarnano</v>
          </cell>
          <cell r="C524" t="str">
            <v>Comune di Sarnano</v>
          </cell>
          <cell r="D524" t="str">
            <v>25/05/2022, 11:08</v>
          </cell>
          <cell r="E524">
            <v>44775</v>
          </cell>
          <cell r="F524" t="str">
            <v>FINANZIATA</v>
          </cell>
          <cell r="G524" t="str">
            <v>1.4.4 Adozione SPID CIE</v>
          </cell>
          <cell r="H524" t="str">
            <v>1.4.4 SPID CIE</v>
          </cell>
        </row>
        <row r="525">
          <cell r="A525" t="str">
            <v>Sassocorvaro Auditore-1.2 CLOUD</v>
          </cell>
          <cell r="B525" t="str">
            <v>Sassocorvaro Auditore</v>
          </cell>
          <cell r="C525" t="str">
            <v>Comune di Sassocorvaro Auditore</v>
          </cell>
          <cell r="D525" t="str">
            <v>28/06/2022, 08:49</v>
          </cell>
          <cell r="E525">
            <v>44809</v>
          </cell>
          <cell r="F525" t="str">
            <v>FINANZIATA</v>
          </cell>
          <cell r="G525" t="str">
            <v>1.2 Abilitazione al Cloud</v>
          </cell>
          <cell r="H525" t="str">
            <v>1.2 CLOUD</v>
          </cell>
        </row>
        <row r="526">
          <cell r="A526" t="str">
            <v>Sassocorvaro Auditore-1.4.4 SPID CIE</v>
          </cell>
          <cell r="B526" t="str">
            <v>Sassocorvaro Auditore</v>
          </cell>
          <cell r="C526" t="str">
            <v>Comune di Sassocorvaro Auditore</v>
          </cell>
          <cell r="D526" t="str">
            <v>05/08/2022, 11:38</v>
          </cell>
          <cell r="E526">
            <v>44895</v>
          </cell>
          <cell r="F526" t="str">
            <v>FINANZIATA</v>
          </cell>
          <cell r="G526" t="str">
            <v>1.4.4 Adozione SPID CIE</v>
          </cell>
          <cell r="H526" t="str">
            <v>1.4.4 SPID CIE</v>
          </cell>
        </row>
        <row r="527">
          <cell r="A527" t="str">
            <v>Sefro-1.2 CLOUD</v>
          </cell>
          <cell r="B527" t="str">
            <v>Sefro</v>
          </cell>
          <cell r="C527" t="str">
            <v>Comune di Sefro</v>
          </cell>
          <cell r="D527" t="str">
            <v>20/05/2022, 06:41</v>
          </cell>
          <cell r="E527">
            <v>44809</v>
          </cell>
          <cell r="F527" t="str">
            <v>FINANZIATA</v>
          </cell>
          <cell r="G527" t="str">
            <v>1.2 Abilitazione al Cloud</v>
          </cell>
          <cell r="H527" t="str">
            <v>1.2 CLOUD</v>
          </cell>
        </row>
        <row r="528">
          <cell r="A528" t="str">
            <v>Sefro-1.4.3 AppIO</v>
          </cell>
          <cell r="B528" t="str">
            <v>Sefro</v>
          </cell>
          <cell r="C528" t="str">
            <v>Comune di Sefro</v>
          </cell>
          <cell r="D528" t="str">
            <v>01/06/2022, 06:55</v>
          </cell>
          <cell r="E528">
            <v>44785</v>
          </cell>
          <cell r="F528" t="str">
            <v>FINANZIATA</v>
          </cell>
          <cell r="G528" t="str">
            <v>1.4.3 - app IO</v>
          </cell>
          <cell r="H528" t="str">
            <v>1.4.3 AppIO</v>
          </cell>
        </row>
        <row r="529">
          <cell r="A529" t="str">
            <v>Sefro-1.4.3 pagoPA</v>
          </cell>
          <cell r="B529" t="str">
            <v>Sefro</v>
          </cell>
          <cell r="C529" t="str">
            <v>Comune di Sefro</v>
          </cell>
          <cell r="D529" t="str">
            <v>20/05/2022, 08:08</v>
          </cell>
          <cell r="E529">
            <v>44775</v>
          </cell>
          <cell r="F529" t="str">
            <v>FINANZIATA</v>
          </cell>
          <cell r="G529" t="str">
            <v>1.4.3 - pagoPA</v>
          </cell>
          <cell r="H529" t="str">
            <v>1.4.3 pagoPA</v>
          </cell>
        </row>
        <row r="530">
          <cell r="A530" t="str">
            <v>Sefro-1.4.4 SPID CIE</v>
          </cell>
          <cell r="B530" t="str">
            <v>Sefro</v>
          </cell>
          <cell r="C530" t="str">
            <v>Comune di Sefro</v>
          </cell>
          <cell r="D530" t="str">
            <v>06/05/2022, 11:20</v>
          </cell>
          <cell r="E530">
            <v>44775</v>
          </cell>
          <cell r="F530" t="str">
            <v>FINANZIATA</v>
          </cell>
          <cell r="G530" t="str">
            <v>1.4.4 Adozione SPID CIE</v>
          </cell>
          <cell r="H530" t="str">
            <v>1.4.4 SPID CIE</v>
          </cell>
        </row>
        <row r="531">
          <cell r="A531" t="str">
            <v>Senigallia-1.2 CLOUD</v>
          </cell>
          <cell r="B531" t="str">
            <v>Senigallia</v>
          </cell>
          <cell r="C531" t="str">
            <v>Comune di Senigallia</v>
          </cell>
          <cell r="D531" t="str">
            <v>03/05/2022, 19:06</v>
          </cell>
          <cell r="E531">
            <v>44781</v>
          </cell>
          <cell r="F531" t="str">
            <v>FINANZIATA</v>
          </cell>
          <cell r="G531" t="str">
            <v>1.2 Abilitazione al Cloud</v>
          </cell>
          <cell r="H531" t="str">
            <v>1.2 CLOUD</v>
          </cell>
        </row>
        <row r="532">
          <cell r="A532" t="str">
            <v>Senigallia-1.4.3 AppIO</v>
          </cell>
          <cell r="B532" t="str">
            <v>Senigallia</v>
          </cell>
          <cell r="C532" t="str">
            <v>Comune di Senigallia</v>
          </cell>
          <cell r="D532" t="str">
            <v>06/05/2022, 17:33</v>
          </cell>
          <cell r="E532">
            <v>44785</v>
          </cell>
          <cell r="F532" t="str">
            <v>FINANZIATA</v>
          </cell>
          <cell r="G532" t="str">
            <v>1.4.3 - app IO</v>
          </cell>
          <cell r="H532" t="str">
            <v>1.4.3 AppIO</v>
          </cell>
        </row>
        <row r="533">
          <cell r="A533" t="str">
            <v>Senigallia-1.4.3 pagoPA</v>
          </cell>
          <cell r="B533" t="str">
            <v>Senigallia</v>
          </cell>
          <cell r="C533" t="str">
            <v>Comune di Senigallia</v>
          </cell>
          <cell r="D533" t="str">
            <v>11/05/2022, 11:59</v>
          </cell>
          <cell r="E533">
            <v>44775</v>
          </cell>
          <cell r="F533" t="str">
            <v>FINANZIATA</v>
          </cell>
          <cell r="G533" t="str">
            <v>1.4.3 - pagoPA</v>
          </cell>
          <cell r="H533" t="str">
            <v>1.4.3 pagoPA</v>
          </cell>
        </row>
        <row r="534">
          <cell r="A534" t="str">
            <v>Serra De' Conti-1.4.3 AppIO</v>
          </cell>
          <cell r="B534" t="str">
            <v>Serra De' Conti</v>
          </cell>
          <cell r="C534" t="str">
            <v>Comune di Serra De' Conti</v>
          </cell>
          <cell r="D534" t="str">
            <v>01/06/2022, 16:18</v>
          </cell>
          <cell r="E534">
            <v>44785</v>
          </cell>
          <cell r="F534" t="str">
            <v>FINANZIATA</v>
          </cell>
          <cell r="G534" t="str">
            <v>1.4.3 - app IO</v>
          </cell>
          <cell r="H534" t="str">
            <v>1.4.3 AppIO</v>
          </cell>
        </row>
        <row r="535">
          <cell r="A535" t="str">
            <v>Serra San Quirico-1.2 CLOUD</v>
          </cell>
          <cell r="B535" t="str">
            <v>Serra San Quirico</v>
          </cell>
          <cell r="C535" t="str">
            <v>Comune di Serra San Quirico</v>
          </cell>
          <cell r="D535" t="str">
            <v>28/07/2022, 14:43</v>
          </cell>
          <cell r="E535">
            <v>44909</v>
          </cell>
          <cell r="F535" t="str">
            <v>FINANZIATA</v>
          </cell>
          <cell r="G535" t="str">
            <v>1.2 Abilitazione al Cloud</v>
          </cell>
          <cell r="H535" t="str">
            <v>1.2 CLOUD</v>
          </cell>
        </row>
        <row r="536">
          <cell r="A536" t="str">
            <v>Serra Sant'Abbondio-1.2 CLOUD</v>
          </cell>
          <cell r="B536" t="str">
            <v>Serra Sant'Abbondio</v>
          </cell>
          <cell r="C536" t="str">
            <v>Comune di Serra Sant'Abbondio</v>
          </cell>
          <cell r="D536" t="str">
            <v>28/07/2022, 11:46</v>
          </cell>
          <cell r="E536">
            <v>44909</v>
          </cell>
          <cell r="F536" t="str">
            <v>FINANZIATA</v>
          </cell>
          <cell r="G536" t="str">
            <v>1.2 Abilitazione al Cloud</v>
          </cell>
          <cell r="H536" t="str">
            <v>1.2 CLOUD</v>
          </cell>
        </row>
        <row r="537">
          <cell r="A537" t="str">
            <v>Serra Sant'Abbondio-1.4.3 AppIO</v>
          </cell>
          <cell r="B537" t="str">
            <v>Serra Sant'Abbondio</v>
          </cell>
          <cell r="C537" t="str">
            <v>Comune di Serra Sant'Abbondio</v>
          </cell>
          <cell r="D537" t="str">
            <v>05/07/2022, 09:54</v>
          </cell>
          <cell r="E537">
            <v>44841</v>
          </cell>
          <cell r="F537" t="str">
            <v>FINANZIATA</v>
          </cell>
          <cell r="G537" t="str">
            <v>1.4.3 - app IO</v>
          </cell>
          <cell r="H537" t="str">
            <v>1.4.3 AppIO</v>
          </cell>
        </row>
        <row r="538">
          <cell r="A538" t="str">
            <v>Serra Sant'Abbondio-1.4.3 pagoPA</v>
          </cell>
          <cell r="B538" t="str">
            <v>Serra Sant'Abbondio</v>
          </cell>
          <cell r="C538" t="str">
            <v>Comune di Serra Sant'Abbondio</v>
          </cell>
          <cell r="D538" t="str">
            <v>05/07/2022, 10:05</v>
          </cell>
          <cell r="E538">
            <v>44876</v>
          </cell>
          <cell r="F538" t="str">
            <v>FINANZIATA</v>
          </cell>
          <cell r="G538" t="str">
            <v>1.4.3 - pagoPA</v>
          </cell>
          <cell r="H538" t="str">
            <v>1.4.3 pagoPA</v>
          </cell>
        </row>
        <row r="539">
          <cell r="A539" t="str">
            <v>Serra Sant'Abbondio-1.4.4 SPID CIE</v>
          </cell>
          <cell r="B539" t="str">
            <v>Serra Sant'Abbondio</v>
          </cell>
          <cell r="C539" t="str">
            <v>Comune di Serra Sant'Abbondio</v>
          </cell>
          <cell r="D539" t="str">
            <v>05/07/2022, 09:16</v>
          </cell>
          <cell r="E539">
            <v>44895</v>
          </cell>
          <cell r="F539" t="str">
            <v>FINANZIATA</v>
          </cell>
          <cell r="G539" t="str">
            <v>1.4.4 Adozione SPID CIE</v>
          </cell>
          <cell r="H539" t="str">
            <v>1.4.4 SPID CIE</v>
          </cell>
        </row>
        <row r="540">
          <cell r="A540" t="str">
            <v>Serrapetrona-1.2 CLOUD</v>
          </cell>
          <cell r="B540" t="str">
            <v>Serrapetrona</v>
          </cell>
          <cell r="C540" t="str">
            <v>Comune di Serrapetrona</v>
          </cell>
          <cell r="D540" t="str">
            <v>22/06/2022, 09:28</v>
          </cell>
          <cell r="E540">
            <v>44809</v>
          </cell>
          <cell r="F540" t="str">
            <v>FINANZIATA</v>
          </cell>
          <cell r="G540" t="str">
            <v>1.2 Abilitazione al Cloud</v>
          </cell>
          <cell r="H540" t="str">
            <v>1.2 CLOUD</v>
          </cell>
        </row>
        <row r="541">
          <cell r="A541" t="str">
            <v>Serrapetrona-1.4.3 AppIO</v>
          </cell>
          <cell r="B541" t="str">
            <v>Serrapetrona</v>
          </cell>
          <cell r="C541" t="str">
            <v>Comune di Serrapetrona</v>
          </cell>
          <cell r="D541" t="str">
            <v>11/07/2022, 12:08</v>
          </cell>
          <cell r="E541">
            <v>44841</v>
          </cell>
          <cell r="F541" t="str">
            <v>FINANZIATA</v>
          </cell>
          <cell r="G541" t="str">
            <v>1.4.3 - app IO</v>
          </cell>
          <cell r="H541" t="str">
            <v>1.4.3 AppIO</v>
          </cell>
        </row>
        <row r="542">
          <cell r="A542" t="str">
            <v>Serrapetrona-1.4.3 pagoPA</v>
          </cell>
          <cell r="B542" t="str">
            <v>Serrapetrona</v>
          </cell>
          <cell r="C542" t="str">
            <v>Comune di Serrapetrona</v>
          </cell>
          <cell r="D542" t="str">
            <v>24/06/2022, 11:03</v>
          </cell>
          <cell r="E542">
            <v>44825</v>
          </cell>
          <cell r="F542" t="str">
            <v>FINANZIATA</v>
          </cell>
          <cell r="G542" t="str">
            <v>1.4.3 - pagoPA</v>
          </cell>
          <cell r="H542" t="str">
            <v>1.4.3 pagoPA</v>
          </cell>
        </row>
        <row r="543">
          <cell r="A543" t="str">
            <v>Serrapetrona-1.4.4 SPID CIE</v>
          </cell>
          <cell r="B543" t="str">
            <v>Serrapetrona</v>
          </cell>
          <cell r="C543" t="str">
            <v>Comune di Serrapetrona</v>
          </cell>
          <cell r="D543" t="str">
            <v>20/05/2022, 09:36</v>
          </cell>
          <cell r="E543">
            <v>44775</v>
          </cell>
          <cell r="F543" t="str">
            <v>FINANZIATA</v>
          </cell>
          <cell r="G543" t="str">
            <v>1.4.4 Adozione SPID CIE</v>
          </cell>
          <cell r="H543" t="str">
            <v>1.4.4 SPID CIE</v>
          </cell>
        </row>
        <row r="544">
          <cell r="A544" t="str">
            <v>Serravalle di Chienti-1.2 CLOUD</v>
          </cell>
          <cell r="B544" t="str">
            <v>Serravalle di Chienti</v>
          </cell>
          <cell r="C544" t="str">
            <v>Comune di Serravalle di Chienti</v>
          </cell>
          <cell r="D544" t="str">
            <v>02/08/2022, 08:50</v>
          </cell>
          <cell r="E544">
            <v>44909</v>
          </cell>
          <cell r="F544" t="str">
            <v>FINANZIATA</v>
          </cell>
          <cell r="G544" t="str">
            <v>1.2 Abilitazione al Cloud</v>
          </cell>
          <cell r="H544" t="str">
            <v>1.2 CLOUD</v>
          </cell>
        </row>
        <row r="545">
          <cell r="A545" t="str">
            <v>Serravalle di Chienti-1.4.3 AppIO</v>
          </cell>
          <cell r="B545" t="str">
            <v>Serravalle di Chienti</v>
          </cell>
          <cell r="C545" t="str">
            <v>Comune di Serravalle di Chienti</v>
          </cell>
          <cell r="D545" t="str">
            <v>26/08/2022, 16:36</v>
          </cell>
          <cell r="E545">
            <v>44867</v>
          </cell>
          <cell r="F545" t="str">
            <v>FINANZIATA</v>
          </cell>
          <cell r="G545" t="str">
            <v>1.4.3 - app IO</v>
          </cell>
          <cell r="H545" t="str">
            <v>1.4.3 AppIO</v>
          </cell>
        </row>
        <row r="546">
          <cell r="A546" t="str">
            <v>Serravalle di Chienti-1.4.3 pagoPA</v>
          </cell>
          <cell r="B546" t="str">
            <v>Serravalle di Chienti</v>
          </cell>
          <cell r="C546" t="str">
            <v>Comune di Serravalle di Chienti</v>
          </cell>
          <cell r="D546" t="str">
            <v>16/08/2022, 12:28</v>
          </cell>
          <cell r="E546">
            <v>44902</v>
          </cell>
          <cell r="F546" t="str">
            <v>FINANZIATA</v>
          </cell>
          <cell r="G546" t="str">
            <v>1.4.3 - pagoPA</v>
          </cell>
          <cell r="H546" t="str">
            <v>1.4.3 pagoPA</v>
          </cell>
        </row>
        <row r="547">
          <cell r="A547" t="str">
            <v>Serravalle di Chienti-1.4.4 SPID CIE</v>
          </cell>
          <cell r="B547" t="str">
            <v>Serravalle di Chienti</v>
          </cell>
          <cell r="C547" t="str">
            <v>Comune di Serravalle di Chienti</v>
          </cell>
          <cell r="D547" t="str">
            <v>24/05/2022, 17:03</v>
          </cell>
          <cell r="E547">
            <v>44775</v>
          </cell>
          <cell r="F547" t="str">
            <v>FINANZIATA</v>
          </cell>
          <cell r="G547" t="str">
            <v>1.4.4 Adozione SPID CIE</v>
          </cell>
          <cell r="H547" t="str">
            <v>1.4.4 SPID CIE</v>
          </cell>
        </row>
        <row r="548">
          <cell r="A548" t="str">
            <v>Servigliano-1.2 CLOUD</v>
          </cell>
          <cell r="B548" t="str">
            <v>Servigliano</v>
          </cell>
          <cell r="C548" t="str">
            <v>Comune di Servigliano</v>
          </cell>
          <cell r="D548" t="str">
            <v>26/07/2022, 10:42</v>
          </cell>
          <cell r="E548">
            <v>44909</v>
          </cell>
          <cell r="F548" t="str">
            <v>FINANZIATA</v>
          </cell>
          <cell r="G548" t="str">
            <v>1.2 Abilitazione al Cloud</v>
          </cell>
          <cell r="H548" t="str">
            <v>1.2 CLOUD</v>
          </cell>
        </row>
        <row r="549">
          <cell r="A549" t="str">
            <v>Servigliano-1.4.3 AppIO</v>
          </cell>
          <cell r="B549" t="str">
            <v>Servigliano</v>
          </cell>
          <cell r="C549" t="str">
            <v>Comune di Servigliano</v>
          </cell>
          <cell r="D549" t="str">
            <v>24/08/2022, 17:09</v>
          </cell>
          <cell r="E549">
            <v>44867</v>
          </cell>
          <cell r="F549" t="str">
            <v>FINANZIATA</v>
          </cell>
          <cell r="G549" t="str">
            <v>1.4.3 - app IO</v>
          </cell>
          <cell r="H549" t="str">
            <v>1.4.3 AppIO</v>
          </cell>
        </row>
        <row r="550">
          <cell r="A550" t="str">
            <v>Servigliano-1.4.4 SPID CIE</v>
          </cell>
          <cell r="B550" t="str">
            <v>Servigliano</v>
          </cell>
          <cell r="C550" t="str">
            <v>Comune di Servigliano</v>
          </cell>
          <cell r="D550" t="str">
            <v>20/07/2022, 14:51</v>
          </cell>
          <cell r="E550">
            <v>44895</v>
          </cell>
          <cell r="F550" t="str">
            <v>FINANZIATA</v>
          </cell>
          <cell r="G550" t="str">
            <v>1.4.4 Adozione SPID CIE</v>
          </cell>
          <cell r="H550" t="str">
            <v>1.4.4 SPID CIE</v>
          </cell>
        </row>
        <row r="551">
          <cell r="A551" t="str">
            <v>Sirolo-1.2 CLOUD</v>
          </cell>
          <cell r="B551" t="str">
            <v>Sirolo</v>
          </cell>
          <cell r="C551" t="str">
            <v>Comune di Sirolo</v>
          </cell>
          <cell r="D551" t="str">
            <v>20/09/2022, 16:44</v>
          </cell>
          <cell r="E551">
            <v>44909</v>
          </cell>
          <cell r="F551" t="str">
            <v>FINANZIATA</v>
          </cell>
          <cell r="G551" t="str">
            <v>1.2 Abilitazione al Cloud</v>
          </cell>
          <cell r="H551" t="str">
            <v>1.2 CLOUD</v>
          </cell>
        </row>
        <row r="552">
          <cell r="A552" t="str">
            <v>Sirolo-1.4.3 pagoPA</v>
          </cell>
          <cell r="B552" t="str">
            <v>Sirolo</v>
          </cell>
          <cell r="C552" t="str">
            <v>Comune di Sirolo</v>
          </cell>
          <cell r="D552" t="str">
            <v>03/08/2022, 12:42</v>
          </cell>
          <cell r="E552">
            <v>44876</v>
          </cell>
          <cell r="F552" t="str">
            <v>FINANZIATA</v>
          </cell>
          <cell r="G552" t="str">
            <v>1.4.3 - pagoPA</v>
          </cell>
          <cell r="H552" t="str">
            <v>1.4.3 pagoPA</v>
          </cell>
        </row>
        <row r="553">
          <cell r="A553" t="str">
            <v>Sirolo-1.4.4 SPID CIE</v>
          </cell>
          <cell r="B553" t="str">
            <v>Sirolo</v>
          </cell>
          <cell r="C553" t="str">
            <v>Comune di Sirolo</v>
          </cell>
          <cell r="D553" t="str">
            <v>02/08/2022, 10:24</v>
          </cell>
          <cell r="E553">
            <v>44895</v>
          </cell>
          <cell r="F553" t="str">
            <v>FINANZIATA</v>
          </cell>
          <cell r="G553" t="str">
            <v>1.4.4 Adozione SPID CIE</v>
          </cell>
          <cell r="H553" t="str">
            <v>1.4.4 SPID CIE</v>
          </cell>
        </row>
        <row r="554">
          <cell r="A554" t="str">
            <v>Smerillo-1.2 CLOUD</v>
          </cell>
          <cell r="B554" t="str">
            <v>Smerillo</v>
          </cell>
          <cell r="C554" t="str">
            <v>Comune di Smerillo</v>
          </cell>
          <cell r="D554" t="str">
            <v>26/07/2022, 09:13</v>
          </cell>
          <cell r="E554">
            <v>44909</v>
          </cell>
          <cell r="F554" t="str">
            <v>FINANZIATA</v>
          </cell>
          <cell r="G554" t="str">
            <v>1.2 Abilitazione al Cloud</v>
          </cell>
          <cell r="H554" t="str">
            <v>1.2 CLOUD</v>
          </cell>
        </row>
        <row r="555">
          <cell r="A555" t="str">
            <v>Smerillo-1.4.3 AppIO</v>
          </cell>
          <cell r="B555" t="str">
            <v>Smerillo</v>
          </cell>
          <cell r="C555" t="str">
            <v>Comune di Smerillo</v>
          </cell>
          <cell r="D555" t="str">
            <v>01/09/2022, 13:40</v>
          </cell>
          <cell r="E555">
            <v>44867</v>
          </cell>
          <cell r="F555" t="str">
            <v>FINANZIATA</v>
          </cell>
          <cell r="G555" t="str">
            <v>1.4.3 - app IO</v>
          </cell>
          <cell r="H555" t="str">
            <v>1.4.3 AppIO</v>
          </cell>
        </row>
        <row r="556">
          <cell r="A556" t="str">
            <v>Smerillo-1.4.3 pagoPA</v>
          </cell>
          <cell r="B556" t="str">
            <v>Smerillo</v>
          </cell>
          <cell r="C556" t="str">
            <v>Comune di Smerillo</v>
          </cell>
          <cell r="D556" t="str">
            <v>05/08/2022, 12:59</v>
          </cell>
          <cell r="E556">
            <v>44902</v>
          </cell>
          <cell r="F556" t="str">
            <v>FINANZIATA</v>
          </cell>
          <cell r="G556" t="str">
            <v>1.4.3 - pagoPA</v>
          </cell>
          <cell r="H556" t="str">
            <v>1.4.3 pagoPA</v>
          </cell>
        </row>
        <row r="557">
          <cell r="A557" t="str">
            <v>Smerillo-1.4.4 SPID CIE</v>
          </cell>
          <cell r="B557" t="str">
            <v>Smerillo</v>
          </cell>
          <cell r="C557" t="str">
            <v>Comune di Smerillo</v>
          </cell>
          <cell r="D557" t="str">
            <v>05/08/2022, 14:59</v>
          </cell>
          <cell r="E557">
            <v>44895</v>
          </cell>
          <cell r="F557" t="str">
            <v>FINANZIATA</v>
          </cell>
          <cell r="G557" t="str">
            <v>1.4.4 Adozione SPID CIE</v>
          </cell>
          <cell r="H557" t="str">
            <v>1.4.4 SPID CIE</v>
          </cell>
        </row>
        <row r="558">
          <cell r="A558" t="str">
            <v>Spinetoli-1.2 CLOUD</v>
          </cell>
          <cell r="B558" t="str">
            <v>Spinetoli</v>
          </cell>
          <cell r="C558" t="str">
            <v>Comune di Spinetoli</v>
          </cell>
          <cell r="D558" t="str">
            <v>26/07/2022, 09:16</v>
          </cell>
          <cell r="E558">
            <v>44909</v>
          </cell>
          <cell r="F558" t="str">
            <v>FINANZIATA</v>
          </cell>
          <cell r="G558" t="str">
            <v>1.2 Abilitazione al Cloud</v>
          </cell>
          <cell r="H558" t="str">
            <v>1.2 CLOUD</v>
          </cell>
        </row>
        <row r="559">
          <cell r="A559" t="str">
            <v>Spinetoli-1.4.3 AppIO</v>
          </cell>
          <cell r="B559" t="str">
            <v>Spinetoli</v>
          </cell>
          <cell r="C559" t="str">
            <v>Comune di Spinetoli</v>
          </cell>
          <cell r="D559" t="str">
            <v>19/07/2022, 12:45</v>
          </cell>
          <cell r="E559">
            <v>44841</v>
          </cell>
          <cell r="F559" t="str">
            <v>FINANZIATA</v>
          </cell>
          <cell r="G559" t="str">
            <v>1.4.3 - app IO</v>
          </cell>
          <cell r="H559" t="str">
            <v>1.4.3 AppIO</v>
          </cell>
        </row>
        <row r="560">
          <cell r="A560" t="str">
            <v>Spinetoli-1.4.3 pagoPA</v>
          </cell>
          <cell r="B560" t="str">
            <v>Spinetoli</v>
          </cell>
          <cell r="C560" t="str">
            <v>Comune di Spinetoli</v>
          </cell>
          <cell r="D560" t="str">
            <v>19/07/2022, 13:22</v>
          </cell>
          <cell r="E560">
            <v>44876</v>
          </cell>
          <cell r="F560" t="str">
            <v>FINANZIATA</v>
          </cell>
          <cell r="G560" t="str">
            <v>1.4.3 - pagoPA</v>
          </cell>
          <cell r="H560" t="str">
            <v>1.4.3 pagoPA</v>
          </cell>
        </row>
        <row r="561">
          <cell r="A561" t="str">
            <v>Spinetoli-1.4.4 SPID CIE</v>
          </cell>
          <cell r="B561" t="str">
            <v>Spinetoli</v>
          </cell>
          <cell r="C561" t="str">
            <v>Comune di Spinetoli</v>
          </cell>
          <cell r="D561" t="str">
            <v>07/06/2022, 16:37</v>
          </cell>
          <cell r="E561">
            <v>44775</v>
          </cell>
          <cell r="F561" t="str">
            <v>FINANZIATA</v>
          </cell>
          <cell r="G561" t="str">
            <v>1.4.4 Adozione SPID CIE</v>
          </cell>
          <cell r="H561" t="str">
            <v>1.4.4 SPID CIE</v>
          </cell>
        </row>
        <row r="562">
          <cell r="A562" t="str">
            <v>Staffolo-1.2 CLOUD</v>
          </cell>
          <cell r="B562" t="str">
            <v>Staffolo</v>
          </cell>
          <cell r="C562" t="str">
            <v>Comune di Staffolo</v>
          </cell>
          <cell r="D562" t="str">
            <v>27/07/2022, 12:05</v>
          </cell>
          <cell r="E562">
            <v>44909</v>
          </cell>
          <cell r="F562" t="str">
            <v>FINANZIATA</v>
          </cell>
          <cell r="G562" t="str">
            <v>1.2 Abilitazione al Cloud</v>
          </cell>
          <cell r="H562" t="str">
            <v>1.2 CLOUD</v>
          </cell>
        </row>
        <row r="563">
          <cell r="A563" t="str">
            <v>Staffolo-1.4.3 AppIO</v>
          </cell>
          <cell r="B563" t="str">
            <v>Staffolo</v>
          </cell>
          <cell r="C563" t="str">
            <v>Comune di Staffolo</v>
          </cell>
          <cell r="D563" t="str">
            <v>04/07/2022, 11:16</v>
          </cell>
          <cell r="E563">
            <v>44785</v>
          </cell>
          <cell r="F563" t="str">
            <v>FINANZIATA</v>
          </cell>
          <cell r="G563" t="str">
            <v>1.4.3 - app IO</v>
          </cell>
          <cell r="H563" t="str">
            <v>1.4.3 AppIO</v>
          </cell>
        </row>
        <row r="564">
          <cell r="A564" t="str">
            <v>Staffolo-1.4.3 pagoPA</v>
          </cell>
          <cell r="B564" t="str">
            <v>Staffolo</v>
          </cell>
          <cell r="C564" t="str">
            <v>Comune di Staffolo</v>
          </cell>
          <cell r="D564" t="str">
            <v>04/07/2022, 11:43</v>
          </cell>
          <cell r="E564">
            <v>44825</v>
          </cell>
          <cell r="F564" t="str">
            <v>FINANZIATA</v>
          </cell>
          <cell r="G564" t="str">
            <v>1.4.3 - pagoPA</v>
          </cell>
          <cell r="H564" t="str">
            <v>1.4.3 pagoPA</v>
          </cell>
        </row>
        <row r="565">
          <cell r="A565" t="str">
            <v>Staffolo-1.4.4 SPID CIE</v>
          </cell>
          <cell r="B565" t="str">
            <v>Staffolo</v>
          </cell>
          <cell r="C565" t="str">
            <v>Comune di Staffolo</v>
          </cell>
          <cell r="D565" t="str">
            <v>04/07/2022, 11:02</v>
          </cell>
          <cell r="E565">
            <v>44775</v>
          </cell>
          <cell r="F565" t="str">
            <v>FINANZIATA</v>
          </cell>
          <cell r="G565" t="str">
            <v>1.4.4 Adozione SPID CIE</v>
          </cell>
          <cell r="H565" t="str">
            <v>1.4.4 SPID CIE</v>
          </cell>
        </row>
        <row r="566">
          <cell r="A566" t="str">
            <v>Tavullia-1.4.4 SPID CIE</v>
          </cell>
          <cell r="B566" t="str">
            <v>Tavullia</v>
          </cell>
          <cell r="C566" t="str">
            <v>Comune di Tavullia</v>
          </cell>
          <cell r="D566" t="str">
            <v>14/06/2022, 10:58</v>
          </cell>
          <cell r="E566">
            <v>44775</v>
          </cell>
          <cell r="F566" t="str">
            <v>FINANZIATA</v>
          </cell>
          <cell r="G566" t="str">
            <v>1.4.4 Adozione SPID CIE</v>
          </cell>
          <cell r="H566" t="str">
            <v>1.4.4 SPID CIE</v>
          </cell>
        </row>
        <row r="567">
          <cell r="A567" t="str">
            <v>Terre Roveresche-1.2 CLOUD</v>
          </cell>
          <cell r="B567" t="str">
            <v>Terre Roveresche</v>
          </cell>
          <cell r="C567" t="str">
            <v>Comune di Terre Roveresche</v>
          </cell>
          <cell r="D567" t="str">
            <v>26/07/2022, 15:29</v>
          </cell>
          <cell r="E567">
            <v>44909</v>
          </cell>
          <cell r="F567" t="str">
            <v>FINANZIATA</v>
          </cell>
          <cell r="G567" t="str">
            <v>1.2 Abilitazione al Cloud</v>
          </cell>
          <cell r="H567" t="str">
            <v>1.2 CLOUD</v>
          </cell>
        </row>
        <row r="568">
          <cell r="A568" t="str">
            <v>Terre Roveresche-1.4.3 AppIO</v>
          </cell>
          <cell r="B568" t="str">
            <v>Terre Roveresche</v>
          </cell>
          <cell r="C568" t="str">
            <v>Comune di Terre Roveresche</v>
          </cell>
          <cell r="D568" t="str">
            <v>11/04/2022, 16:55</v>
          </cell>
          <cell r="E568">
            <v>44785</v>
          </cell>
          <cell r="F568" t="str">
            <v>FINANZIATA</v>
          </cell>
          <cell r="G568" t="str">
            <v>1.4.3 - app IO</v>
          </cell>
          <cell r="H568" t="str">
            <v>1.4.3 AppIO</v>
          </cell>
        </row>
        <row r="569">
          <cell r="A569" t="str">
            <v>Terre Roveresche-1.4.3 pagoPA</v>
          </cell>
          <cell r="B569" t="str">
            <v>Terre Roveresche</v>
          </cell>
          <cell r="C569" t="str">
            <v>Comune di Terre Roveresche</v>
          </cell>
          <cell r="D569" t="str">
            <v>11/04/2022, 16:52</v>
          </cell>
          <cell r="E569">
            <v>44755</v>
          </cell>
          <cell r="F569" t="str">
            <v>FINANZIATA</v>
          </cell>
          <cell r="G569" t="str">
            <v>1.4.3 - pagoPA</v>
          </cell>
          <cell r="H569" t="str">
            <v>1.4.3 pagoPA</v>
          </cell>
        </row>
        <row r="570">
          <cell r="A570" t="str">
            <v>Terre Roveresche-1.4.4 SPID CIE</v>
          </cell>
          <cell r="B570" t="str">
            <v>Terre Roveresche</v>
          </cell>
          <cell r="C570" t="str">
            <v>Comune di Terre Roveresche</v>
          </cell>
          <cell r="D570" t="str">
            <v>11/04/2022, 16:43</v>
          </cell>
          <cell r="E570">
            <v>44775</v>
          </cell>
          <cell r="F570" t="str">
            <v>FINANZIATA</v>
          </cell>
          <cell r="G570" t="str">
            <v>1.4.4 Adozione SPID CIE</v>
          </cell>
          <cell r="H570" t="str">
            <v>1.4.4 SPID CIE</v>
          </cell>
        </row>
        <row r="571">
          <cell r="A571" t="str">
            <v>Tolentino-1.2 CLOUD</v>
          </cell>
          <cell r="B571" t="str">
            <v>Tolentino</v>
          </cell>
          <cell r="C571" t="str">
            <v>Comune di Tolentino</v>
          </cell>
          <cell r="D571" t="str">
            <v>26/07/2022, 10:32</v>
          </cell>
          <cell r="E571">
            <v>44909</v>
          </cell>
          <cell r="F571" t="str">
            <v>FINANZIATA</v>
          </cell>
          <cell r="G571" t="str">
            <v>1.2 Abilitazione al Cloud</v>
          </cell>
          <cell r="H571" t="str">
            <v>1.2 CLOUD</v>
          </cell>
        </row>
        <row r="572">
          <cell r="A572" t="str">
            <v>Tolentino-1.4.3 pagoPA</v>
          </cell>
          <cell r="B572" t="str">
            <v>Tolentino</v>
          </cell>
          <cell r="C572" t="str">
            <v>Comune di Tolentino</v>
          </cell>
          <cell r="D572" t="str">
            <v>24/06/2022, 10:31</v>
          </cell>
          <cell r="E572">
            <v>44825</v>
          </cell>
          <cell r="F572" t="str">
            <v>FINANZIATA</v>
          </cell>
          <cell r="G572" t="str">
            <v>1.4.3 - pagoPA</v>
          </cell>
          <cell r="H572" t="str">
            <v>1.4.3 pagoPA</v>
          </cell>
        </row>
        <row r="573">
          <cell r="A573" t="str">
            <v>Tolentino-1.4.4 SPID CIE</v>
          </cell>
          <cell r="B573" t="str">
            <v>Tolentino</v>
          </cell>
          <cell r="C573" t="str">
            <v>Comune di Tolentino</v>
          </cell>
          <cell r="D573" t="str">
            <v>19/05/2022, 10:19</v>
          </cell>
          <cell r="E573">
            <v>44775</v>
          </cell>
          <cell r="F573" t="str">
            <v>FINANZIATA</v>
          </cell>
          <cell r="G573" t="str">
            <v>1.4.4 Adozione SPID CIE</v>
          </cell>
          <cell r="H573" t="str">
            <v>1.4.4 SPID CIE</v>
          </cell>
        </row>
        <row r="574">
          <cell r="A574" t="str">
            <v>Torre San Patrizio-1.2 CLOUD</v>
          </cell>
          <cell r="B574" t="str">
            <v>Torre San Patrizio</v>
          </cell>
          <cell r="C574" t="str">
            <v>Comune di Torre San Patrizio</v>
          </cell>
          <cell r="D574" t="str">
            <v>14/06/2022, 09:59</v>
          </cell>
          <cell r="E574">
            <v>44809</v>
          </cell>
          <cell r="F574" t="str">
            <v>FINANZIATA</v>
          </cell>
          <cell r="G574" t="str">
            <v>1.2 Abilitazione al Cloud</v>
          </cell>
          <cell r="H574" t="str">
            <v>1.2 CLOUD</v>
          </cell>
        </row>
        <row r="575">
          <cell r="A575" t="str">
            <v>Trecastelli-1.2 CLOUD</v>
          </cell>
          <cell r="B575" t="str">
            <v>Trecastelli</v>
          </cell>
          <cell r="C575" t="str">
            <v>Comune di Trecastelli</v>
          </cell>
          <cell r="D575" t="str">
            <v>17/05/2022, 13:45</v>
          </cell>
          <cell r="E575">
            <v>44781</v>
          </cell>
          <cell r="F575" t="str">
            <v>FINANZIATA</v>
          </cell>
          <cell r="G575" t="str">
            <v>1.2 Abilitazione al Cloud</v>
          </cell>
          <cell r="H575" t="str">
            <v>1.2 CLOUD</v>
          </cell>
        </row>
        <row r="576">
          <cell r="A576" t="str">
            <v>Trecastelli-1.4.3 AppIO</v>
          </cell>
          <cell r="B576" t="str">
            <v>Trecastelli</v>
          </cell>
          <cell r="C576" t="str">
            <v>Comune di Trecastelli</v>
          </cell>
          <cell r="D576" t="str">
            <v>23/08/2022, 17:17</v>
          </cell>
          <cell r="E576">
            <v>44867</v>
          </cell>
          <cell r="F576" t="str">
            <v>FINANZIATA</v>
          </cell>
          <cell r="G576" t="str">
            <v>1.4.3 - app IO</v>
          </cell>
          <cell r="H576" t="str">
            <v>1.4.3 AppIO</v>
          </cell>
        </row>
        <row r="577">
          <cell r="A577" t="str">
            <v>Treia-1.2 CLOUD</v>
          </cell>
          <cell r="B577" t="str">
            <v>Treia</v>
          </cell>
          <cell r="C577" t="str">
            <v>Comune di Treia</v>
          </cell>
          <cell r="D577" t="str">
            <v>17/05/2022, 10:08</v>
          </cell>
          <cell r="E577">
            <v>44781</v>
          </cell>
          <cell r="F577" t="str">
            <v>FINANZIATA</v>
          </cell>
          <cell r="G577" t="str">
            <v>1.2 Abilitazione al Cloud</v>
          </cell>
          <cell r="H577" t="str">
            <v>1.2 CLOUD</v>
          </cell>
        </row>
        <row r="578">
          <cell r="A578" t="str">
            <v>Treia-1.4.3 pagoPA</v>
          </cell>
          <cell r="B578" t="str">
            <v>Treia</v>
          </cell>
          <cell r="C578" t="str">
            <v>Comune di Treia</v>
          </cell>
          <cell r="D578" t="str">
            <v>06/07/2022, 12:12</v>
          </cell>
          <cell r="E578">
            <v>44876</v>
          </cell>
          <cell r="F578" t="str">
            <v>FINANZIATA</v>
          </cell>
          <cell r="G578" t="str">
            <v>1.4.3 - pagoPA</v>
          </cell>
          <cell r="H578" t="str">
            <v>1.4.3 pagoPA</v>
          </cell>
        </row>
        <row r="579">
          <cell r="A579" t="str">
            <v>Treia-1.4.4 SPID CIE</v>
          </cell>
          <cell r="B579" t="str">
            <v>Treia</v>
          </cell>
          <cell r="C579" t="str">
            <v>Comune di Treia</v>
          </cell>
          <cell r="D579" t="str">
            <v>23/04/2022, 11:09</v>
          </cell>
          <cell r="E579">
            <v>44775</v>
          </cell>
          <cell r="F579" t="str">
            <v>FINANZIATA</v>
          </cell>
          <cell r="G579" t="str">
            <v>1.4.4 Adozione SPID CIE</v>
          </cell>
          <cell r="H579" t="str">
            <v>1.4.4 SPID CIE</v>
          </cell>
        </row>
        <row r="580">
          <cell r="A580" t="str">
            <v>Urbania-1.2 CLOUD</v>
          </cell>
          <cell r="B580" t="str">
            <v>Urbania</v>
          </cell>
          <cell r="C580" t="str">
            <v>Comune di Urbania</v>
          </cell>
          <cell r="D580" t="str">
            <v>26/07/2022, 12:56</v>
          </cell>
          <cell r="E580">
            <v>44909</v>
          </cell>
          <cell r="F580" t="str">
            <v>FINANZIATA</v>
          </cell>
          <cell r="G580" t="str">
            <v>1.2 Abilitazione al Cloud</v>
          </cell>
          <cell r="H580" t="str">
            <v>1.2 CLOUD</v>
          </cell>
        </row>
        <row r="581">
          <cell r="A581" t="str">
            <v>Urbania-1.4.3 AppIO</v>
          </cell>
          <cell r="B581" t="str">
            <v>Urbania</v>
          </cell>
          <cell r="C581" t="str">
            <v>Comune di Urbania</v>
          </cell>
          <cell r="D581" t="str">
            <v>19/08/2022, 10:03</v>
          </cell>
          <cell r="E581">
            <v>44867</v>
          </cell>
          <cell r="F581" t="str">
            <v>FINANZIATA</v>
          </cell>
          <cell r="G581" t="str">
            <v>1.4.3 - app IO</v>
          </cell>
          <cell r="H581" t="str">
            <v>1.4.3 AppIO</v>
          </cell>
        </row>
        <row r="582">
          <cell r="A582" t="str">
            <v>Urbania-1.4.4 SPID CIE</v>
          </cell>
          <cell r="B582" t="str">
            <v>Urbania</v>
          </cell>
          <cell r="C582" t="str">
            <v>Comune di Urbania</v>
          </cell>
          <cell r="D582" t="str">
            <v>26/07/2022, 13:05</v>
          </cell>
          <cell r="E582">
            <v>44895</v>
          </cell>
          <cell r="F582" t="str">
            <v>FINANZIATA</v>
          </cell>
          <cell r="G582" t="str">
            <v>1.4.4 Adozione SPID CIE</v>
          </cell>
          <cell r="H582" t="str">
            <v>1.4.4 SPID CIE</v>
          </cell>
        </row>
        <row r="583">
          <cell r="A583" t="str">
            <v>Urbisaglia-1.2 CLOUD</v>
          </cell>
          <cell r="B583" t="str">
            <v>Urbisaglia</v>
          </cell>
          <cell r="C583" t="str">
            <v>Comune di Urbisaglia</v>
          </cell>
          <cell r="D583" t="str">
            <v>08/09/2022, 12:01</v>
          </cell>
          <cell r="E583">
            <v>44909</v>
          </cell>
          <cell r="F583" t="str">
            <v>FINANZIATA</v>
          </cell>
          <cell r="G583" t="str">
            <v>1.2 Abilitazione al Cloud</v>
          </cell>
          <cell r="H583" t="str">
            <v>1.2 CLOUD</v>
          </cell>
        </row>
        <row r="584">
          <cell r="A584" t="str">
            <v>Urbisaglia-1.4.3 AppIO</v>
          </cell>
          <cell r="B584" t="str">
            <v>Urbisaglia</v>
          </cell>
          <cell r="C584" t="str">
            <v>Comune di Urbisaglia</v>
          </cell>
          <cell r="D584" t="str">
            <v>30/08/2022, 11:03</v>
          </cell>
          <cell r="E584">
            <v>44867</v>
          </cell>
          <cell r="F584" t="str">
            <v>FINANZIATA</v>
          </cell>
          <cell r="G584" t="str">
            <v>1.4.3 - app IO</v>
          </cell>
          <cell r="H584" t="str">
            <v>1.4.3 AppIO</v>
          </cell>
        </row>
        <row r="585">
          <cell r="A585" t="str">
            <v>Urbisaglia-1.4.4 SPID CIE</v>
          </cell>
          <cell r="B585" t="str">
            <v>Urbisaglia</v>
          </cell>
          <cell r="C585" t="str">
            <v>Comune di Urbisaglia</v>
          </cell>
          <cell r="D585" t="str">
            <v>20/05/2022, 12:29</v>
          </cell>
          <cell r="E585">
            <v>44775</v>
          </cell>
          <cell r="F585" t="str">
            <v>FINANZIATA</v>
          </cell>
          <cell r="G585" t="str">
            <v>1.4.4 Adozione SPID CIE</v>
          </cell>
          <cell r="H585" t="str">
            <v>1.4.4 SPID CIE</v>
          </cell>
        </row>
        <row r="586">
          <cell r="A586" t="str">
            <v>Ussita-1.2 CLOUD</v>
          </cell>
          <cell r="B586" t="str">
            <v>Ussita</v>
          </cell>
          <cell r="C586" t="str">
            <v>Comune di Ussita</v>
          </cell>
          <cell r="D586" t="str">
            <v>26/07/2022, 16:12</v>
          </cell>
          <cell r="E586">
            <v>44909</v>
          </cell>
          <cell r="F586" t="str">
            <v>FINANZIATA</v>
          </cell>
          <cell r="G586" t="str">
            <v>1.2 Abilitazione al Cloud</v>
          </cell>
          <cell r="H586" t="str">
            <v>1.2 CLOUD</v>
          </cell>
        </row>
        <row r="587">
          <cell r="A587" t="str">
            <v>Ussita-1.4.3 AppIO</v>
          </cell>
          <cell r="B587" t="str">
            <v>Ussita</v>
          </cell>
          <cell r="C587" t="str">
            <v>Comune di Ussita</v>
          </cell>
          <cell r="D587" t="str">
            <v>26/08/2022, 12:22</v>
          </cell>
          <cell r="E587">
            <v>44867</v>
          </cell>
          <cell r="F587" t="str">
            <v>FINANZIATA</v>
          </cell>
          <cell r="G587" t="str">
            <v>1.4.3 - app IO</v>
          </cell>
          <cell r="H587" t="str">
            <v>1.4.3 AppIO</v>
          </cell>
        </row>
        <row r="588">
          <cell r="A588" t="str">
            <v>Ussita-1.4.3 pagoPA</v>
          </cell>
          <cell r="B588" t="str">
            <v>Ussita</v>
          </cell>
          <cell r="C588" t="str">
            <v>Comune di Ussita</v>
          </cell>
          <cell r="D588" t="str">
            <v>01/07/2022, 14:05</v>
          </cell>
          <cell r="E588">
            <v>44825</v>
          </cell>
          <cell r="F588" t="str">
            <v>FINANZIATA</v>
          </cell>
          <cell r="G588" t="str">
            <v>1.4.3 - pagoPA</v>
          </cell>
          <cell r="H588" t="str">
            <v>1.4.3 pagoPA</v>
          </cell>
        </row>
        <row r="589">
          <cell r="A589" t="str">
            <v>Ussita-1.4.4 SPID CIE</v>
          </cell>
          <cell r="B589" t="str">
            <v>Ussita</v>
          </cell>
          <cell r="C589" t="str">
            <v>Comune di Ussita</v>
          </cell>
          <cell r="D589" t="str">
            <v>24/05/2022, 11:07</v>
          </cell>
          <cell r="E589">
            <v>44775</v>
          </cell>
          <cell r="F589" t="str">
            <v>FINANZIATA</v>
          </cell>
          <cell r="G589" t="str">
            <v>1.4.4 Adozione SPID CIE</v>
          </cell>
          <cell r="H589" t="str">
            <v>1.4.4 SPID CIE</v>
          </cell>
        </row>
        <row r="590">
          <cell r="A590" t="str">
            <v>Valfornace-1.2 CLOUD</v>
          </cell>
          <cell r="B590" t="str">
            <v>Valfornace</v>
          </cell>
          <cell r="C590" t="str">
            <v>Comune di Valfornace</v>
          </cell>
          <cell r="D590" t="str">
            <v>28/07/2022, 16:19</v>
          </cell>
          <cell r="E590">
            <v>44909</v>
          </cell>
          <cell r="F590" t="str">
            <v>FINANZIATA</v>
          </cell>
          <cell r="G590" t="str">
            <v>1.2 Abilitazione al Cloud</v>
          </cell>
          <cell r="H590" t="str">
            <v>1.2 CLOUD</v>
          </cell>
        </row>
        <row r="591">
          <cell r="A591" t="str">
            <v>Valfornace-1.4.3 AppIO</v>
          </cell>
          <cell r="B591" t="str">
            <v>Valfornace</v>
          </cell>
          <cell r="C591" t="str">
            <v>Comune di Valfornace</v>
          </cell>
          <cell r="D591" t="str">
            <v>25/08/2022, 13:03</v>
          </cell>
          <cell r="E591">
            <v>44867</v>
          </cell>
          <cell r="F591" t="str">
            <v>FINANZIATA</v>
          </cell>
          <cell r="G591" t="str">
            <v>1.4.3 - app IO</v>
          </cell>
          <cell r="H591" t="str">
            <v>1.4.3 AppIO</v>
          </cell>
        </row>
        <row r="592">
          <cell r="A592" t="str">
            <v>Valfornace-1.4.3 pagoPA</v>
          </cell>
          <cell r="B592" t="str">
            <v>Valfornace</v>
          </cell>
          <cell r="C592" t="str">
            <v>Comune di Valfornace</v>
          </cell>
          <cell r="D592" t="str">
            <v>25/08/2022, 12:24</v>
          </cell>
          <cell r="E592">
            <v>44902</v>
          </cell>
          <cell r="F592" t="str">
            <v>FINANZIATA</v>
          </cell>
          <cell r="G592" t="str">
            <v>1.4.3 - pagoPA</v>
          </cell>
          <cell r="H592" t="str">
            <v>1.4.3 pagoPA</v>
          </cell>
        </row>
        <row r="593">
          <cell r="A593" t="str">
            <v>Valfornace-1.4.4 SPID CIE</v>
          </cell>
          <cell r="B593" t="str">
            <v>Valfornace</v>
          </cell>
          <cell r="C593" t="str">
            <v>Comune di Valfornace</v>
          </cell>
          <cell r="D593" t="str">
            <v>24/05/2022, 12:43</v>
          </cell>
          <cell r="E593">
            <v>44775</v>
          </cell>
          <cell r="F593" t="str">
            <v>FINANZIATA</v>
          </cell>
          <cell r="G593" t="str">
            <v>1.4.4 Adozione SPID CIE</v>
          </cell>
          <cell r="H593" t="str">
            <v>1.4.4 SPID CIE</v>
          </cell>
        </row>
        <row r="594">
          <cell r="A594" t="str">
            <v>Vallefoglia-1.2 CLOUD</v>
          </cell>
          <cell r="B594" t="str">
            <v>Vallefoglia</v>
          </cell>
          <cell r="C594" t="str">
            <v>Comune di Vallefoglia</v>
          </cell>
          <cell r="D594" t="str">
            <v>28/07/2022, 12:00</v>
          </cell>
          <cell r="E594">
            <v>44909</v>
          </cell>
          <cell r="F594" t="str">
            <v>FINANZIATA</v>
          </cell>
          <cell r="G594" t="str">
            <v>1.2 Abilitazione al Cloud</v>
          </cell>
          <cell r="H594" t="str">
            <v>1.2 CLOUD</v>
          </cell>
        </row>
        <row r="595">
          <cell r="A595" t="str">
            <v>Venarotta-1.2 CLOUD</v>
          </cell>
          <cell r="B595" t="str">
            <v>Venarotta</v>
          </cell>
          <cell r="C595" t="str">
            <v>Comune di Venarotta</v>
          </cell>
          <cell r="D595" t="str">
            <v>27/07/2022, 11:26</v>
          </cell>
          <cell r="E595">
            <v>44909</v>
          </cell>
          <cell r="F595" t="str">
            <v>FINANZIATA</v>
          </cell>
          <cell r="G595" t="str">
            <v>1.2 Abilitazione al Cloud</v>
          </cell>
          <cell r="H595" t="str">
            <v>1.2 CLOUD</v>
          </cell>
        </row>
        <row r="596">
          <cell r="A596" t="str">
            <v>Venarotta-1.4.3 AppIO</v>
          </cell>
          <cell r="B596" t="str">
            <v>Venarotta</v>
          </cell>
          <cell r="C596" t="str">
            <v>Comune di Venarotta</v>
          </cell>
          <cell r="D596" t="str">
            <v>01/09/2022, 14:31</v>
          </cell>
          <cell r="E596">
            <v>44867</v>
          </cell>
          <cell r="F596" t="str">
            <v>FINANZIATA</v>
          </cell>
          <cell r="G596" t="str">
            <v>1.4.3 - app IO</v>
          </cell>
          <cell r="H596" t="str">
            <v>1.4.3 AppIO</v>
          </cell>
        </row>
        <row r="597">
          <cell r="A597" t="str">
            <v>Venarotta-1.4.3 pagoPA</v>
          </cell>
          <cell r="B597" t="str">
            <v>Venarotta</v>
          </cell>
          <cell r="C597" t="str">
            <v>Comune di Venarotta</v>
          </cell>
          <cell r="D597" t="str">
            <v>23/08/2022, 10:24</v>
          </cell>
          <cell r="E597">
            <v>44902</v>
          </cell>
          <cell r="F597" t="str">
            <v>FINANZIATA</v>
          </cell>
          <cell r="G597" t="str">
            <v>1.4.3 - pagoPA</v>
          </cell>
          <cell r="H597" t="str">
            <v>1.4.3 pagoPA</v>
          </cell>
        </row>
        <row r="598">
          <cell r="A598" t="str">
            <v>Venarotta-1.4.4 SPID CIE</v>
          </cell>
          <cell r="B598" t="str">
            <v>Venarotta</v>
          </cell>
          <cell r="C598" t="str">
            <v>Comune di Venarotta</v>
          </cell>
          <cell r="D598" t="str">
            <v>17/06/2022, 10:04</v>
          </cell>
          <cell r="E598">
            <v>44775</v>
          </cell>
          <cell r="F598" t="str">
            <v>FINANZIATA</v>
          </cell>
          <cell r="G598" t="str">
            <v>1.4.4 Adozione SPID CIE</v>
          </cell>
          <cell r="H598" t="str">
            <v>1.4.4 SPID CIE</v>
          </cell>
        </row>
        <row r="599">
          <cell r="A599" t="str">
            <v>Visso-1.2 CLOUD</v>
          </cell>
          <cell r="B599" t="str">
            <v>Visso</v>
          </cell>
          <cell r="C599" t="str">
            <v>Comune di Visso</v>
          </cell>
          <cell r="D599" t="str">
            <v>27/07/2022, 13:48</v>
          </cell>
          <cell r="E599">
            <v>44909</v>
          </cell>
          <cell r="F599" t="str">
            <v>FINANZIATA</v>
          </cell>
          <cell r="G599" t="str">
            <v>1.2 Abilitazione al Cloud</v>
          </cell>
          <cell r="H599" t="str">
            <v>1.2 CLOUD</v>
          </cell>
        </row>
        <row r="600">
          <cell r="A600" t="str">
            <v>Visso-1.4.3 AppIO</v>
          </cell>
          <cell r="B600" t="str">
            <v>Visso</v>
          </cell>
          <cell r="C600" t="str">
            <v>Comune di Visso</v>
          </cell>
          <cell r="D600" t="str">
            <v>18/08/2022, 12:43</v>
          </cell>
          <cell r="E600">
            <v>44867</v>
          </cell>
          <cell r="F600" t="str">
            <v>FINANZIATA</v>
          </cell>
          <cell r="G600" t="str">
            <v>1.4.3 - app IO</v>
          </cell>
          <cell r="H600" t="str">
            <v>1.4.3 AppIO</v>
          </cell>
        </row>
        <row r="601">
          <cell r="A601" t="str">
            <v>Visso-1.4.3 pagoPA</v>
          </cell>
          <cell r="B601" t="str">
            <v>Visso</v>
          </cell>
          <cell r="C601" t="str">
            <v>Comune di Visso</v>
          </cell>
          <cell r="D601" t="str">
            <v>18/08/2022, 12:33</v>
          </cell>
          <cell r="E601">
            <v>44902</v>
          </cell>
          <cell r="F601" t="str">
            <v>FINANZIATA</v>
          </cell>
          <cell r="G601" t="str">
            <v>1.4.3 - pagoPA</v>
          </cell>
          <cell r="H601" t="str">
            <v>1.4.3 pagoPA</v>
          </cell>
        </row>
        <row r="602">
          <cell r="A602" t="str">
            <v>Visso-1.4.4 SPID CIE</v>
          </cell>
          <cell r="B602" t="str">
            <v>Visso</v>
          </cell>
          <cell r="C602" t="str">
            <v>Comune di Visso</v>
          </cell>
          <cell r="D602" t="str">
            <v>24/05/2022, 17:20</v>
          </cell>
          <cell r="E602">
            <v>44775</v>
          </cell>
          <cell r="F602" t="str">
            <v>FINANZIATA</v>
          </cell>
          <cell r="G602" t="str">
            <v>1.4.4 Adozione SPID CIE</v>
          </cell>
          <cell r="H602" t="str">
            <v>1.4.4 SPID CIE</v>
          </cell>
        </row>
      </sheetData>
      <sheetData sheetId="6" refreshError="1"/>
      <sheetData sheetId="7">
        <row r="2">
          <cell r="A2" t="str">
            <v>Acqualagna</v>
          </cell>
          <cell r="B2" t="str">
            <v>041001</v>
          </cell>
          <cell r="C2" t="str">
            <v>00152230413</v>
          </cell>
          <cell r="D2" t="str">
            <v>c_a035</v>
          </cell>
          <cell r="E2" t="str">
            <v>Acqualagna</v>
          </cell>
          <cell r="F2" t="str">
            <v>Marche</v>
          </cell>
          <cell r="G2" t="str">
            <v>PU</v>
          </cell>
          <cell r="H2">
            <v>4160</v>
          </cell>
          <cell r="I2" t="str">
            <v>a</v>
          </cell>
          <cell r="J2" t="str">
            <v>b</v>
          </cell>
          <cell r="K2">
            <v>9</v>
          </cell>
          <cell r="L2">
            <v>15</v>
          </cell>
          <cell r="O2" t="str">
            <v>a</v>
          </cell>
          <cell r="P2">
            <v>9</v>
          </cell>
          <cell r="Q2">
            <v>15</v>
          </cell>
        </row>
        <row r="3">
          <cell r="A3" t="str">
            <v>Acquasanta Terme</v>
          </cell>
          <cell r="B3" t="str">
            <v>044001</v>
          </cell>
          <cell r="C3" t="str">
            <v>00356080440</v>
          </cell>
          <cell r="D3" t="str">
            <v>c_a044</v>
          </cell>
          <cell r="E3" t="str">
            <v>Acquasanta Terme</v>
          </cell>
          <cell r="F3" t="str">
            <v>Marche</v>
          </cell>
          <cell r="G3" t="str">
            <v>AP</v>
          </cell>
          <cell r="H3">
            <v>2532</v>
          </cell>
          <cell r="I3" t="str">
            <v>a</v>
          </cell>
          <cell r="J3" t="str">
            <v>b</v>
          </cell>
          <cell r="K3">
            <v>9</v>
          </cell>
          <cell r="L3">
            <v>15</v>
          </cell>
          <cell r="O3" t="str">
            <v>b</v>
          </cell>
          <cell r="P3">
            <v>9</v>
          </cell>
          <cell r="Q3">
            <v>15</v>
          </cell>
        </row>
        <row r="4">
          <cell r="A4" t="str">
            <v>Acquaviva Picena</v>
          </cell>
          <cell r="B4" t="str">
            <v>044002</v>
          </cell>
          <cell r="C4" t="str">
            <v>00376660445</v>
          </cell>
          <cell r="D4" t="str">
            <v>c_a047</v>
          </cell>
          <cell r="E4" t="str">
            <v>Acquaviva Picena</v>
          </cell>
          <cell r="F4" t="str">
            <v>Marche</v>
          </cell>
          <cell r="G4" t="str">
            <v>AP</v>
          </cell>
          <cell r="H4">
            <v>3668</v>
          </cell>
          <cell r="I4" t="str">
            <v>a</v>
          </cell>
          <cell r="J4" t="str">
            <v>b</v>
          </cell>
          <cell r="K4">
            <v>9</v>
          </cell>
          <cell r="L4">
            <v>15</v>
          </cell>
          <cell r="O4" t="str">
            <v>c</v>
          </cell>
          <cell r="P4">
            <v>9</v>
          </cell>
          <cell r="Q4">
            <v>15</v>
          </cell>
        </row>
        <row r="5">
          <cell r="A5" t="str">
            <v>Agugliano</v>
          </cell>
          <cell r="B5" t="str">
            <v>042001</v>
          </cell>
          <cell r="C5" t="str">
            <v>00168660421</v>
          </cell>
          <cell r="D5" t="str">
            <v>c_a092</v>
          </cell>
          <cell r="E5" t="str">
            <v>Agugliano</v>
          </cell>
          <cell r="F5" t="str">
            <v>Marche</v>
          </cell>
          <cell r="G5" t="str">
            <v>AN</v>
          </cell>
          <cell r="H5">
            <v>4696</v>
          </cell>
          <cell r="I5" t="str">
            <v>a</v>
          </cell>
          <cell r="J5" t="str">
            <v>b</v>
          </cell>
          <cell r="K5">
            <v>9</v>
          </cell>
          <cell r="L5">
            <v>15</v>
          </cell>
          <cell r="O5" t="str">
            <v>d</v>
          </cell>
          <cell r="P5">
            <v>12</v>
          </cell>
          <cell r="Q5">
            <v>15</v>
          </cell>
        </row>
        <row r="6">
          <cell r="A6" t="str">
            <v>Altidona</v>
          </cell>
          <cell r="B6" t="str">
            <v>109001</v>
          </cell>
          <cell r="C6" t="str">
            <v>81000890442</v>
          </cell>
          <cell r="D6" t="str">
            <v>c_a233</v>
          </cell>
          <cell r="E6" t="str">
            <v>Altidona</v>
          </cell>
          <cell r="F6" t="str">
            <v>Marche</v>
          </cell>
          <cell r="G6" t="str">
            <v>FM</v>
          </cell>
          <cell r="H6">
            <v>3516</v>
          </cell>
          <cell r="I6" t="str">
            <v>a</v>
          </cell>
          <cell r="J6" t="str">
            <v>b</v>
          </cell>
          <cell r="K6">
            <v>9</v>
          </cell>
          <cell r="L6">
            <v>15</v>
          </cell>
          <cell r="O6" t="str">
            <v>e</v>
          </cell>
          <cell r="P6">
            <v>12</v>
          </cell>
          <cell r="Q6">
            <v>18</v>
          </cell>
        </row>
        <row r="7">
          <cell r="A7" t="str">
            <v>Amandola</v>
          </cell>
          <cell r="B7" t="str">
            <v>109002</v>
          </cell>
          <cell r="C7" t="str">
            <v>80001030446</v>
          </cell>
          <cell r="D7" t="str">
            <v>c_a252</v>
          </cell>
          <cell r="E7" t="str">
            <v>Amandola</v>
          </cell>
          <cell r="F7" t="str">
            <v>Marche</v>
          </cell>
          <cell r="G7" t="str">
            <v>FM</v>
          </cell>
          <cell r="H7">
            <v>3311</v>
          </cell>
          <cell r="I7" t="str">
            <v>a</v>
          </cell>
          <cell r="J7" t="str">
            <v>b</v>
          </cell>
          <cell r="K7">
            <v>9</v>
          </cell>
          <cell r="L7">
            <v>15</v>
          </cell>
          <cell r="O7" t="str">
            <v>f</v>
          </cell>
          <cell r="P7">
            <v>12</v>
          </cell>
          <cell r="Q7">
            <v>18</v>
          </cell>
        </row>
        <row r="8">
          <cell r="A8" t="str">
            <v>Ancona</v>
          </cell>
          <cell r="B8" t="str">
            <v>042002</v>
          </cell>
          <cell r="C8" t="str">
            <v>00351040423</v>
          </cell>
          <cell r="D8" t="str">
            <v>c_a271</v>
          </cell>
          <cell r="E8" t="str">
            <v>Ancona</v>
          </cell>
          <cell r="F8" t="str">
            <v>Marche</v>
          </cell>
          <cell r="G8" t="str">
            <v>AN</v>
          </cell>
          <cell r="H8">
            <v>98664</v>
          </cell>
          <cell r="I8" t="str">
            <v>c</v>
          </cell>
          <cell r="J8" t="str">
            <v>e</v>
          </cell>
          <cell r="K8">
            <v>12</v>
          </cell>
          <cell r="L8">
            <v>18</v>
          </cell>
          <cell r="O8" t="str">
            <v>g</v>
          </cell>
          <cell r="P8">
            <v>12</v>
          </cell>
          <cell r="Q8">
            <v>18</v>
          </cell>
        </row>
        <row r="9">
          <cell r="A9" t="str">
            <v>Apecchio</v>
          </cell>
          <cell r="B9" t="str">
            <v>041002</v>
          </cell>
          <cell r="C9" t="str">
            <v>82000010411</v>
          </cell>
          <cell r="D9" t="str">
            <v>c_a327</v>
          </cell>
          <cell r="E9" t="str">
            <v>Apecchio</v>
          </cell>
          <cell r="F9" t="str">
            <v>Marche</v>
          </cell>
          <cell r="G9" t="str">
            <v>PU</v>
          </cell>
          <cell r="H9">
            <v>1735</v>
          </cell>
          <cell r="I9" t="str">
            <v>a</v>
          </cell>
          <cell r="J9" t="str">
            <v>a</v>
          </cell>
          <cell r="K9">
            <v>9</v>
          </cell>
          <cell r="L9">
            <v>15</v>
          </cell>
        </row>
        <row r="10">
          <cell r="A10" t="str">
            <v>Apiro</v>
          </cell>
          <cell r="B10" t="str">
            <v>043002</v>
          </cell>
          <cell r="C10" t="str">
            <v>00311510432</v>
          </cell>
          <cell r="D10" t="str">
            <v>c_a329</v>
          </cell>
          <cell r="E10" t="str">
            <v>Apiro</v>
          </cell>
          <cell r="F10" t="str">
            <v>Marche</v>
          </cell>
          <cell r="G10" t="str">
            <v>MC</v>
          </cell>
          <cell r="H10">
            <v>2040</v>
          </cell>
          <cell r="I10" t="str">
            <v>a</v>
          </cell>
          <cell r="J10" t="str">
            <v>a</v>
          </cell>
          <cell r="K10">
            <v>9</v>
          </cell>
          <cell r="L10">
            <v>15</v>
          </cell>
        </row>
        <row r="11">
          <cell r="A11" t="str">
            <v>Appignano</v>
          </cell>
          <cell r="B11" t="str">
            <v>043003</v>
          </cell>
          <cell r="C11" t="str">
            <v>80000110439</v>
          </cell>
          <cell r="D11" t="str">
            <v>c_a334</v>
          </cell>
          <cell r="E11" t="str">
            <v>Appignano</v>
          </cell>
          <cell r="F11" t="str">
            <v>Marche</v>
          </cell>
          <cell r="G11" t="str">
            <v>MC</v>
          </cell>
          <cell r="H11">
            <v>4032</v>
          </cell>
          <cell r="I11" t="str">
            <v>a</v>
          </cell>
          <cell r="J11" t="str">
            <v>b</v>
          </cell>
          <cell r="K11">
            <v>9</v>
          </cell>
          <cell r="L11">
            <v>15</v>
          </cell>
        </row>
        <row r="12">
          <cell r="A12" t="str">
            <v>Appignano del Tronto</v>
          </cell>
          <cell r="B12" t="str">
            <v>044005</v>
          </cell>
          <cell r="C12" t="str">
            <v>00363500448</v>
          </cell>
          <cell r="D12" t="str">
            <v>c_a335</v>
          </cell>
          <cell r="E12" t="str">
            <v>Appignano del Tronto</v>
          </cell>
          <cell r="F12" t="str">
            <v>Marche</v>
          </cell>
          <cell r="G12" t="str">
            <v>AP</v>
          </cell>
          <cell r="H12">
            <v>1690</v>
          </cell>
          <cell r="I12" t="str">
            <v>a</v>
          </cell>
          <cell r="J12" t="str">
            <v>a</v>
          </cell>
          <cell r="K12">
            <v>9</v>
          </cell>
          <cell r="L12">
            <v>15</v>
          </cell>
        </row>
        <row r="13">
          <cell r="A13" t="str">
            <v>Arcevia</v>
          </cell>
          <cell r="B13" t="str">
            <v>042003</v>
          </cell>
          <cell r="C13" t="str">
            <v>00106720428</v>
          </cell>
          <cell r="D13" t="str">
            <v>c_a366</v>
          </cell>
          <cell r="E13" t="str">
            <v>Arcevia</v>
          </cell>
          <cell r="F13" t="str">
            <v>Marche</v>
          </cell>
          <cell r="G13" t="str">
            <v>AN</v>
          </cell>
          <cell r="H13">
            <v>4249</v>
          </cell>
          <cell r="I13" t="str">
            <v>a</v>
          </cell>
          <cell r="J13" t="str">
            <v>b</v>
          </cell>
          <cell r="K13">
            <v>9</v>
          </cell>
          <cell r="L13">
            <v>15</v>
          </cell>
        </row>
        <row r="14">
          <cell r="A14" t="str">
            <v>Arquata del Tronto</v>
          </cell>
          <cell r="B14" t="str">
            <v>044006</v>
          </cell>
          <cell r="C14" t="str">
            <v>00353580442</v>
          </cell>
          <cell r="D14" t="str">
            <v>c_a437</v>
          </cell>
          <cell r="E14" t="str">
            <v>Arquata del Tronto</v>
          </cell>
          <cell r="F14" t="str">
            <v>Marche</v>
          </cell>
          <cell r="G14" t="str">
            <v>AP</v>
          </cell>
          <cell r="H14">
            <v>1008</v>
          </cell>
          <cell r="I14" t="str">
            <v>a</v>
          </cell>
          <cell r="J14" t="str">
            <v>a</v>
          </cell>
          <cell r="K14">
            <v>9</v>
          </cell>
          <cell r="L14">
            <v>15</v>
          </cell>
        </row>
        <row r="15">
          <cell r="A15" t="str">
            <v>Ascoli Piceno</v>
          </cell>
          <cell r="B15" t="str">
            <v>044007</v>
          </cell>
          <cell r="C15" t="str">
            <v>00229010442</v>
          </cell>
          <cell r="D15" t="str">
            <v>c_a462</v>
          </cell>
          <cell r="E15" t="str">
            <v>Ascoli Piceno</v>
          </cell>
          <cell r="F15" t="str">
            <v>Marche</v>
          </cell>
          <cell r="G15" t="str">
            <v>AP</v>
          </cell>
          <cell r="H15">
            <v>46079</v>
          </cell>
          <cell r="I15" t="str">
            <v>c</v>
          </cell>
          <cell r="J15" t="str">
            <v>d</v>
          </cell>
          <cell r="K15">
            <v>12</v>
          </cell>
          <cell r="L15">
            <v>15</v>
          </cell>
        </row>
        <row r="16">
          <cell r="A16" t="str">
            <v>Barbara</v>
          </cell>
          <cell r="B16" t="str">
            <v>042004</v>
          </cell>
          <cell r="C16" t="str">
            <v>00176320422</v>
          </cell>
          <cell r="D16" t="str">
            <v>c_a626</v>
          </cell>
          <cell r="E16" t="str">
            <v>Barbara</v>
          </cell>
          <cell r="F16" t="str">
            <v>Marche</v>
          </cell>
          <cell r="G16" t="str">
            <v>AN</v>
          </cell>
          <cell r="H16">
            <v>1267</v>
          </cell>
          <cell r="I16" t="str">
            <v>a</v>
          </cell>
          <cell r="J16" t="str">
            <v>a</v>
          </cell>
          <cell r="K16">
            <v>9</v>
          </cell>
          <cell r="L16">
            <v>15</v>
          </cell>
        </row>
        <row r="17">
          <cell r="A17" t="str">
            <v>Belforte all'Isauro</v>
          </cell>
          <cell r="B17" t="str">
            <v>041005</v>
          </cell>
          <cell r="C17" t="str">
            <v>82004150411</v>
          </cell>
          <cell r="D17" t="str">
            <v>c_a740</v>
          </cell>
          <cell r="E17" t="str">
            <v>Belforte all'Isauro</v>
          </cell>
          <cell r="F17" t="str">
            <v>Marche</v>
          </cell>
          <cell r="G17" t="str">
            <v>PU</v>
          </cell>
          <cell r="H17">
            <v>749</v>
          </cell>
          <cell r="I17" t="str">
            <v>a</v>
          </cell>
          <cell r="J17" t="str">
            <v>a</v>
          </cell>
          <cell r="K17">
            <v>9</v>
          </cell>
          <cell r="L17">
            <v>15</v>
          </cell>
        </row>
        <row r="18">
          <cell r="A18" t="str">
            <v>Belforte del Chienti</v>
          </cell>
          <cell r="B18" t="str">
            <v>043004</v>
          </cell>
          <cell r="C18" t="str">
            <v>00269440434</v>
          </cell>
          <cell r="D18" t="str">
            <v>c_a739</v>
          </cell>
          <cell r="E18" t="str">
            <v>Belforte del Chienti</v>
          </cell>
          <cell r="F18" t="str">
            <v>Marche</v>
          </cell>
          <cell r="G18" t="str">
            <v>MC</v>
          </cell>
          <cell r="H18">
            <v>1829</v>
          </cell>
          <cell r="I18" t="str">
            <v>a</v>
          </cell>
          <cell r="J18" t="str">
            <v>a</v>
          </cell>
          <cell r="K18">
            <v>9</v>
          </cell>
          <cell r="L18">
            <v>15</v>
          </cell>
        </row>
        <row r="19">
          <cell r="A19" t="str">
            <v>Belmonte Piceno</v>
          </cell>
          <cell r="B19" t="str">
            <v>109003</v>
          </cell>
          <cell r="C19" t="str">
            <v>81001490440</v>
          </cell>
          <cell r="D19" t="str">
            <v>c_a760</v>
          </cell>
          <cell r="E19" t="str">
            <v>Belmonte Piceno</v>
          </cell>
          <cell r="F19" t="str">
            <v>Marche</v>
          </cell>
          <cell r="G19" t="str">
            <v>FM</v>
          </cell>
          <cell r="H19">
            <v>585</v>
          </cell>
          <cell r="I19" t="str">
            <v>a</v>
          </cell>
          <cell r="J19" t="str">
            <v>a</v>
          </cell>
          <cell r="K19">
            <v>9</v>
          </cell>
          <cell r="L19">
            <v>15</v>
          </cell>
        </row>
        <row r="20">
          <cell r="A20" t="str">
            <v>Belvedere Ostrense</v>
          </cell>
          <cell r="B20" t="str">
            <v>042005</v>
          </cell>
          <cell r="C20" t="str">
            <v>00185520426</v>
          </cell>
          <cell r="D20" t="str">
            <v>c_a769</v>
          </cell>
          <cell r="E20" t="str">
            <v>Belvedere Ostrense</v>
          </cell>
          <cell r="F20" t="str">
            <v>Marche</v>
          </cell>
          <cell r="G20" t="str">
            <v>AN</v>
          </cell>
          <cell r="H20">
            <v>2101</v>
          </cell>
          <cell r="I20" t="str">
            <v>a</v>
          </cell>
          <cell r="J20" t="str">
            <v>a</v>
          </cell>
          <cell r="K20">
            <v>9</v>
          </cell>
          <cell r="L20">
            <v>15</v>
          </cell>
        </row>
        <row r="21">
          <cell r="A21" t="str">
            <v>Bolognola</v>
          </cell>
          <cell r="B21" t="str">
            <v>043005</v>
          </cell>
          <cell r="C21" t="str">
            <v>81000910430</v>
          </cell>
          <cell r="D21" t="str">
            <v>c_a947</v>
          </cell>
          <cell r="E21" t="str">
            <v>Bolognola</v>
          </cell>
          <cell r="F21" t="str">
            <v>Marche</v>
          </cell>
          <cell r="G21" t="str">
            <v>MC</v>
          </cell>
          <cell r="H21">
            <v>147</v>
          </cell>
          <cell r="I21" t="str">
            <v>a</v>
          </cell>
          <cell r="J21" t="str">
            <v>a</v>
          </cell>
          <cell r="K21">
            <v>9</v>
          </cell>
          <cell r="L21">
            <v>15</v>
          </cell>
        </row>
        <row r="22">
          <cell r="A22" t="str">
            <v>Borgo Pace</v>
          </cell>
          <cell r="B22" t="str">
            <v>041006</v>
          </cell>
          <cell r="C22" t="str">
            <v>00360660419</v>
          </cell>
          <cell r="D22" t="str">
            <v>c_b026</v>
          </cell>
          <cell r="E22" t="str">
            <v>Borgo Pace</v>
          </cell>
          <cell r="F22" t="str">
            <v>Marche</v>
          </cell>
          <cell r="G22" t="str">
            <v>PU</v>
          </cell>
          <cell r="H22">
            <v>531</v>
          </cell>
          <cell r="I22" t="str">
            <v>a</v>
          </cell>
          <cell r="J22" t="str">
            <v>a</v>
          </cell>
          <cell r="K22">
            <v>9</v>
          </cell>
          <cell r="L22">
            <v>15</v>
          </cell>
        </row>
        <row r="23">
          <cell r="A23" t="str">
            <v>Cagli</v>
          </cell>
          <cell r="B23" t="str">
            <v>041007</v>
          </cell>
          <cell r="C23" t="str">
            <v>00146060413</v>
          </cell>
          <cell r="D23" t="str">
            <v>c_b352</v>
          </cell>
          <cell r="E23" t="str">
            <v>Cagli</v>
          </cell>
          <cell r="F23" t="str">
            <v>Marche</v>
          </cell>
          <cell r="G23" t="str">
            <v>PU</v>
          </cell>
          <cell r="H23">
            <v>8056</v>
          </cell>
          <cell r="I23" t="str">
            <v>b</v>
          </cell>
          <cell r="J23" t="str">
            <v>c</v>
          </cell>
          <cell r="K23">
            <v>9</v>
          </cell>
          <cell r="L23">
            <v>15</v>
          </cell>
        </row>
        <row r="24">
          <cell r="A24" t="str">
            <v>Caldarola</v>
          </cell>
          <cell r="B24" t="str">
            <v>043006</v>
          </cell>
          <cell r="C24" t="str">
            <v>00217240431</v>
          </cell>
          <cell r="D24" t="str">
            <v>c_b398</v>
          </cell>
          <cell r="E24" t="str">
            <v>Caldarola</v>
          </cell>
          <cell r="F24" t="str">
            <v>Marche</v>
          </cell>
          <cell r="G24" t="str">
            <v>MC</v>
          </cell>
          <cell r="H24">
            <v>1650</v>
          </cell>
          <cell r="I24" t="str">
            <v>a</v>
          </cell>
          <cell r="J24" t="str">
            <v>a</v>
          </cell>
          <cell r="K24">
            <v>9</v>
          </cell>
          <cell r="L24">
            <v>15</v>
          </cell>
        </row>
        <row r="25">
          <cell r="A25" t="str">
            <v>Camerano</v>
          </cell>
          <cell r="B25" t="str">
            <v>042006</v>
          </cell>
          <cell r="C25" t="str">
            <v>00168600427</v>
          </cell>
          <cell r="D25" t="str">
            <v>c_b468</v>
          </cell>
          <cell r="E25" t="str">
            <v>Camerano</v>
          </cell>
          <cell r="F25" t="str">
            <v>Marche</v>
          </cell>
          <cell r="G25" t="str">
            <v>AN</v>
          </cell>
          <cell r="H25">
            <v>7108</v>
          </cell>
          <cell r="I25" t="str">
            <v>b</v>
          </cell>
          <cell r="J25" t="str">
            <v>c</v>
          </cell>
          <cell r="K25">
            <v>9</v>
          </cell>
          <cell r="L25">
            <v>15</v>
          </cell>
        </row>
        <row r="26">
          <cell r="A26" t="str">
            <v>Camerata Picena</v>
          </cell>
          <cell r="B26" t="str">
            <v>042007</v>
          </cell>
          <cell r="C26" t="str">
            <v>00390090421</v>
          </cell>
          <cell r="D26" t="str">
            <v>c_b470</v>
          </cell>
          <cell r="E26" t="str">
            <v>Camerata Picena</v>
          </cell>
          <cell r="F26" t="str">
            <v>Marche</v>
          </cell>
          <cell r="G26" t="str">
            <v>AN</v>
          </cell>
          <cell r="H26">
            <v>2501</v>
          </cell>
          <cell r="I26" t="str">
            <v>a</v>
          </cell>
          <cell r="J26" t="str">
            <v>b</v>
          </cell>
          <cell r="K26">
            <v>9</v>
          </cell>
          <cell r="L26">
            <v>15</v>
          </cell>
        </row>
        <row r="27">
          <cell r="A27" t="str">
            <v>Camerino</v>
          </cell>
          <cell r="B27" t="str">
            <v>043007</v>
          </cell>
          <cell r="C27" t="str">
            <v>00276830437</v>
          </cell>
          <cell r="D27" t="str">
            <v>c_b474</v>
          </cell>
          <cell r="E27" t="str">
            <v>Camerino</v>
          </cell>
          <cell r="F27" t="str">
            <v>Marche</v>
          </cell>
          <cell r="G27" t="str">
            <v>MC</v>
          </cell>
          <cell r="H27">
            <v>6265</v>
          </cell>
          <cell r="I27" t="str">
            <v>b</v>
          </cell>
          <cell r="J27" t="str">
            <v>c</v>
          </cell>
          <cell r="K27">
            <v>9</v>
          </cell>
          <cell r="L27">
            <v>15</v>
          </cell>
        </row>
        <row r="28">
          <cell r="A28" t="str">
            <v>Campofilone</v>
          </cell>
          <cell r="B28" t="str">
            <v>109004</v>
          </cell>
          <cell r="C28" t="str">
            <v>00334340445</v>
          </cell>
          <cell r="D28" t="str">
            <v>c_b534</v>
          </cell>
          <cell r="E28" t="str">
            <v>Campofilone</v>
          </cell>
          <cell r="F28" t="str">
            <v>Marche</v>
          </cell>
          <cell r="G28" t="str">
            <v>FM</v>
          </cell>
          <cell r="H28">
            <v>1909</v>
          </cell>
          <cell r="I28" t="str">
            <v>a</v>
          </cell>
          <cell r="J28" t="str">
            <v>a</v>
          </cell>
          <cell r="K28">
            <v>9</v>
          </cell>
          <cell r="L28">
            <v>15</v>
          </cell>
        </row>
        <row r="29">
          <cell r="A29" t="str">
            <v>Camporotondo di Fiastrone</v>
          </cell>
          <cell r="B29" t="str">
            <v>043008</v>
          </cell>
          <cell r="C29" t="str">
            <v>00243720430</v>
          </cell>
          <cell r="D29" t="str">
            <v>c_b562</v>
          </cell>
          <cell r="E29" t="str">
            <v>Camporotondo di Fiastrone</v>
          </cell>
          <cell r="F29" t="str">
            <v>Marche</v>
          </cell>
          <cell r="G29" t="str">
            <v>MC</v>
          </cell>
          <cell r="H29">
            <v>501</v>
          </cell>
          <cell r="I29" t="str">
            <v>a</v>
          </cell>
          <cell r="J29" t="str">
            <v>a</v>
          </cell>
          <cell r="K29">
            <v>9</v>
          </cell>
          <cell r="L29">
            <v>15</v>
          </cell>
        </row>
        <row r="30">
          <cell r="A30" t="str">
            <v>Cantiano</v>
          </cell>
          <cell r="B30" t="str">
            <v>041008</v>
          </cell>
          <cell r="C30" t="str">
            <v>00158390419</v>
          </cell>
          <cell r="D30" t="str">
            <v>c_b636</v>
          </cell>
          <cell r="E30" t="str">
            <v>Cantiano</v>
          </cell>
          <cell r="F30" t="str">
            <v>Marche</v>
          </cell>
          <cell r="G30" t="str">
            <v>PU</v>
          </cell>
          <cell r="H30">
            <v>2004</v>
          </cell>
          <cell r="I30" t="str">
            <v>a</v>
          </cell>
          <cell r="J30" t="str">
            <v>a</v>
          </cell>
          <cell r="K30">
            <v>9</v>
          </cell>
          <cell r="L30">
            <v>15</v>
          </cell>
        </row>
        <row r="31">
          <cell r="A31" t="str">
            <v>Carassai</v>
          </cell>
          <cell r="B31" t="str">
            <v>044010</v>
          </cell>
          <cell r="C31" t="str">
            <v>82001930443</v>
          </cell>
          <cell r="D31" t="str">
            <v>c_b727</v>
          </cell>
          <cell r="E31" t="str">
            <v>Carassai</v>
          </cell>
          <cell r="F31" t="str">
            <v>Marche</v>
          </cell>
          <cell r="G31" t="str">
            <v>AP</v>
          </cell>
          <cell r="H31">
            <v>977</v>
          </cell>
          <cell r="I31" t="str">
            <v>a</v>
          </cell>
          <cell r="J31" t="str">
            <v>a</v>
          </cell>
          <cell r="K31">
            <v>9</v>
          </cell>
          <cell r="L31">
            <v>15</v>
          </cell>
        </row>
        <row r="32">
          <cell r="A32" t="str">
            <v>Carpegna</v>
          </cell>
          <cell r="B32" t="str">
            <v>041009</v>
          </cell>
          <cell r="C32" t="str">
            <v>82005350416</v>
          </cell>
          <cell r="D32" t="str">
            <v>c_b816</v>
          </cell>
          <cell r="E32" t="str">
            <v>Carpegna</v>
          </cell>
          <cell r="F32" t="str">
            <v>Marche</v>
          </cell>
          <cell r="G32" t="str">
            <v>PU</v>
          </cell>
          <cell r="H32">
            <v>1622</v>
          </cell>
          <cell r="I32" t="str">
            <v>a</v>
          </cell>
          <cell r="J32" t="str">
            <v>a</v>
          </cell>
          <cell r="K32">
            <v>9</v>
          </cell>
          <cell r="L32">
            <v>15</v>
          </cell>
        </row>
        <row r="33">
          <cell r="A33" t="str">
            <v>Cartoceto</v>
          </cell>
          <cell r="B33" t="str">
            <v>041010</v>
          </cell>
          <cell r="C33" t="str">
            <v>00314620410</v>
          </cell>
          <cell r="D33" t="str">
            <v>c_b846</v>
          </cell>
          <cell r="E33" t="str">
            <v>Cartoceto</v>
          </cell>
          <cell r="F33" t="str">
            <v>Marche</v>
          </cell>
          <cell r="G33" t="str">
            <v>PU</v>
          </cell>
          <cell r="H33">
            <v>7955</v>
          </cell>
          <cell r="I33" t="str">
            <v>b</v>
          </cell>
          <cell r="J33" t="str">
            <v>c</v>
          </cell>
          <cell r="K33">
            <v>9</v>
          </cell>
          <cell r="L33">
            <v>15</v>
          </cell>
        </row>
        <row r="34">
          <cell r="A34" t="str">
            <v>Castel di Lama</v>
          </cell>
          <cell r="B34" t="str">
            <v>044011</v>
          </cell>
          <cell r="C34" t="str">
            <v>80000270449</v>
          </cell>
          <cell r="D34" t="str">
            <v>c_c093</v>
          </cell>
          <cell r="E34" t="str">
            <v>Castel di Lama</v>
          </cell>
          <cell r="F34" t="str">
            <v>Marche</v>
          </cell>
          <cell r="G34" t="str">
            <v>AP</v>
          </cell>
          <cell r="H34">
            <v>8397</v>
          </cell>
          <cell r="I34" t="str">
            <v>b</v>
          </cell>
          <cell r="J34" t="str">
            <v>c</v>
          </cell>
          <cell r="K34">
            <v>9</v>
          </cell>
          <cell r="L34">
            <v>15</v>
          </cell>
        </row>
        <row r="35">
          <cell r="A35" t="str">
            <v>Castelbellino</v>
          </cell>
          <cell r="B35" t="str">
            <v>042008</v>
          </cell>
          <cell r="C35" t="str">
            <v>82002250429</v>
          </cell>
          <cell r="D35" t="str">
            <v>c_c060</v>
          </cell>
          <cell r="E35" t="str">
            <v>Castelbellino</v>
          </cell>
          <cell r="F35" t="str">
            <v>Marche</v>
          </cell>
          <cell r="G35" t="str">
            <v>AN</v>
          </cell>
          <cell r="H35">
            <v>4934</v>
          </cell>
          <cell r="I35" t="str">
            <v>a</v>
          </cell>
          <cell r="J35" t="str">
            <v>b</v>
          </cell>
          <cell r="K35">
            <v>9</v>
          </cell>
          <cell r="L35">
            <v>15</v>
          </cell>
        </row>
        <row r="36">
          <cell r="A36" t="str">
            <v>Castelfidardo</v>
          </cell>
          <cell r="B36" t="str">
            <v>042010</v>
          </cell>
          <cell r="C36" t="str">
            <v>00123220428</v>
          </cell>
          <cell r="D36" t="str">
            <v>c_c100</v>
          </cell>
          <cell r="E36" t="str">
            <v>Castelfidardo</v>
          </cell>
          <cell r="F36" t="str">
            <v>Marche</v>
          </cell>
          <cell r="G36" t="str">
            <v>AN</v>
          </cell>
          <cell r="H36">
            <v>18458</v>
          </cell>
          <cell r="I36" t="str">
            <v>b</v>
          </cell>
          <cell r="J36" t="str">
            <v>c</v>
          </cell>
          <cell r="K36">
            <v>9</v>
          </cell>
          <cell r="L36">
            <v>15</v>
          </cell>
        </row>
        <row r="37">
          <cell r="A37" t="str">
            <v>Castelleone di Suasa</v>
          </cell>
          <cell r="B37" t="str">
            <v>042011</v>
          </cell>
          <cell r="C37" t="str">
            <v>00176190429</v>
          </cell>
          <cell r="D37" t="str">
            <v>c_c152</v>
          </cell>
          <cell r="E37" t="str">
            <v>Castelleone di Suasa</v>
          </cell>
          <cell r="F37" t="str">
            <v>Marche</v>
          </cell>
          <cell r="G37" t="str">
            <v>AN</v>
          </cell>
          <cell r="H37">
            <v>1587</v>
          </cell>
          <cell r="I37" t="str">
            <v>a</v>
          </cell>
          <cell r="J37" t="str">
            <v>a</v>
          </cell>
          <cell r="K37">
            <v>9</v>
          </cell>
          <cell r="L37">
            <v>15</v>
          </cell>
        </row>
        <row r="38">
          <cell r="A38" t="str">
            <v>Castelplanio</v>
          </cell>
          <cell r="B38" t="str">
            <v>042012</v>
          </cell>
          <cell r="C38" t="str">
            <v>00336080429</v>
          </cell>
          <cell r="D38" t="str">
            <v>c_c248</v>
          </cell>
          <cell r="E38" t="str">
            <v>Castelplanio</v>
          </cell>
          <cell r="F38" t="str">
            <v>Marche</v>
          </cell>
          <cell r="G38" t="str">
            <v>AN</v>
          </cell>
          <cell r="H38">
            <v>3506</v>
          </cell>
          <cell r="I38" t="str">
            <v>a</v>
          </cell>
          <cell r="J38" t="str">
            <v>b</v>
          </cell>
          <cell r="K38">
            <v>9</v>
          </cell>
          <cell r="L38">
            <v>15</v>
          </cell>
        </row>
        <row r="39">
          <cell r="A39" t="str">
            <v>Castelraimondo</v>
          </cell>
          <cell r="B39" t="str">
            <v>043009</v>
          </cell>
          <cell r="C39" t="str">
            <v>00116600438</v>
          </cell>
          <cell r="D39" t="str">
            <v>c_c251</v>
          </cell>
          <cell r="E39" t="str">
            <v>Castelraimondo</v>
          </cell>
          <cell r="F39" t="str">
            <v>Marche</v>
          </cell>
          <cell r="G39" t="str">
            <v>MC</v>
          </cell>
          <cell r="H39">
            <v>4376</v>
          </cell>
          <cell r="I39" t="str">
            <v>a</v>
          </cell>
          <cell r="J39" t="str">
            <v>b</v>
          </cell>
          <cell r="K39">
            <v>9</v>
          </cell>
          <cell r="L39">
            <v>15</v>
          </cell>
        </row>
        <row r="40">
          <cell r="A40" t="str">
            <v>Castelsantangelo sul Nera</v>
          </cell>
          <cell r="B40" t="str">
            <v>043010</v>
          </cell>
          <cell r="C40" t="str">
            <v>00242630432</v>
          </cell>
          <cell r="D40" t="str">
            <v>c_c267</v>
          </cell>
          <cell r="E40" t="str">
            <v>Castelsantangelo sul Nera</v>
          </cell>
          <cell r="F40" t="str">
            <v>Marche</v>
          </cell>
          <cell r="G40" t="str">
            <v>MC</v>
          </cell>
          <cell r="H40">
            <v>232</v>
          </cell>
          <cell r="I40" t="str">
            <v>a</v>
          </cell>
          <cell r="J40" t="str">
            <v>a</v>
          </cell>
          <cell r="K40">
            <v>9</v>
          </cell>
          <cell r="L40">
            <v>15</v>
          </cell>
        </row>
        <row r="41">
          <cell r="A41" t="str">
            <v>Castignano</v>
          </cell>
          <cell r="B41" t="str">
            <v>044012</v>
          </cell>
          <cell r="C41" t="str">
            <v>00358540441</v>
          </cell>
          <cell r="D41" t="str">
            <v>c_c321</v>
          </cell>
          <cell r="E41" t="str">
            <v>Castignano</v>
          </cell>
          <cell r="F41" t="str">
            <v>Marche</v>
          </cell>
          <cell r="G41" t="str">
            <v>AP</v>
          </cell>
          <cell r="H41">
            <v>2577</v>
          </cell>
          <cell r="I41" t="str">
            <v>a</v>
          </cell>
          <cell r="J41" t="str">
            <v>b</v>
          </cell>
          <cell r="K41">
            <v>9</v>
          </cell>
          <cell r="L41">
            <v>15</v>
          </cell>
        </row>
        <row r="42">
          <cell r="A42" t="str">
            <v>Castorano</v>
          </cell>
          <cell r="B42" t="str">
            <v>044013</v>
          </cell>
          <cell r="C42" t="str">
            <v>80003750447</v>
          </cell>
          <cell r="D42" t="str">
            <v>c_c331</v>
          </cell>
          <cell r="E42" t="str">
            <v>Castorano</v>
          </cell>
          <cell r="F42" t="str">
            <v>Marche</v>
          </cell>
          <cell r="G42" t="str">
            <v>AP</v>
          </cell>
          <cell r="H42">
            <v>2266</v>
          </cell>
          <cell r="I42" t="str">
            <v>a</v>
          </cell>
          <cell r="J42" t="str">
            <v>a</v>
          </cell>
          <cell r="K42">
            <v>9</v>
          </cell>
          <cell r="L42">
            <v>15</v>
          </cell>
        </row>
        <row r="43">
          <cell r="A43" t="str">
            <v>Cerreto d'Esi</v>
          </cell>
          <cell r="B43" t="str">
            <v>042013</v>
          </cell>
          <cell r="C43" t="str">
            <v>00345420426</v>
          </cell>
          <cell r="D43" t="str">
            <v>c_c524</v>
          </cell>
          <cell r="E43" t="str">
            <v>Cerreto d'Esi</v>
          </cell>
          <cell r="F43" t="str">
            <v>Marche</v>
          </cell>
          <cell r="G43" t="str">
            <v>AN</v>
          </cell>
          <cell r="H43">
            <v>3408</v>
          </cell>
          <cell r="I43" t="str">
            <v>a</v>
          </cell>
          <cell r="J43" t="str">
            <v>b</v>
          </cell>
          <cell r="K43">
            <v>9</v>
          </cell>
          <cell r="L43">
            <v>15</v>
          </cell>
        </row>
        <row r="44">
          <cell r="A44" t="str">
            <v>Cessapalombo</v>
          </cell>
          <cell r="B44" t="str">
            <v>043011</v>
          </cell>
          <cell r="C44" t="str">
            <v>00242710432</v>
          </cell>
          <cell r="D44" t="str">
            <v>c_c582</v>
          </cell>
          <cell r="E44" t="str">
            <v>Cessapalombo</v>
          </cell>
          <cell r="F44" t="str">
            <v>Marche</v>
          </cell>
          <cell r="G44" t="str">
            <v>MC</v>
          </cell>
          <cell r="H44">
            <v>439</v>
          </cell>
          <cell r="I44" t="str">
            <v>a</v>
          </cell>
          <cell r="J44" t="str">
            <v>a</v>
          </cell>
          <cell r="K44">
            <v>9</v>
          </cell>
          <cell r="L44">
            <v>15</v>
          </cell>
        </row>
        <row r="45">
          <cell r="A45" t="str">
            <v>Chiaravalle</v>
          </cell>
          <cell r="B45" t="str">
            <v>042014</v>
          </cell>
          <cell r="C45" t="str">
            <v>00166560425</v>
          </cell>
          <cell r="D45" t="str">
            <v>c_c615</v>
          </cell>
          <cell r="E45" t="str">
            <v>Chiaravalle</v>
          </cell>
          <cell r="F45" t="str">
            <v>Marche</v>
          </cell>
          <cell r="G45" t="str">
            <v>AN</v>
          </cell>
          <cell r="H45">
            <v>14266</v>
          </cell>
          <cell r="I45" t="str">
            <v>b</v>
          </cell>
          <cell r="J45" t="str">
            <v>c</v>
          </cell>
          <cell r="K45">
            <v>9</v>
          </cell>
          <cell r="L45">
            <v>15</v>
          </cell>
        </row>
        <row r="46">
          <cell r="A46" t="str">
            <v>Cingoli</v>
          </cell>
          <cell r="B46" t="str">
            <v>043012</v>
          </cell>
          <cell r="C46" t="str">
            <v>00129810438</v>
          </cell>
          <cell r="D46" t="str">
            <v>c_c704</v>
          </cell>
          <cell r="E46" t="str">
            <v>Cingoli</v>
          </cell>
          <cell r="F46" t="str">
            <v>Marche</v>
          </cell>
          <cell r="G46" t="str">
            <v>MC</v>
          </cell>
          <cell r="H46">
            <v>9676</v>
          </cell>
          <cell r="I46" t="str">
            <v>b</v>
          </cell>
          <cell r="J46" t="str">
            <v>c</v>
          </cell>
          <cell r="K46">
            <v>9</v>
          </cell>
          <cell r="L46">
            <v>15</v>
          </cell>
        </row>
        <row r="47">
          <cell r="A47" t="str">
            <v>Civitanova Marche</v>
          </cell>
          <cell r="B47" t="str">
            <v>043013</v>
          </cell>
          <cell r="C47" t="str">
            <v>00262470438</v>
          </cell>
          <cell r="D47" t="str">
            <v>c_c770</v>
          </cell>
          <cell r="E47" t="str">
            <v>Civitanova Marche</v>
          </cell>
          <cell r="F47" t="str">
            <v>Marche</v>
          </cell>
          <cell r="G47" t="str">
            <v>MC</v>
          </cell>
          <cell r="H47">
            <v>41735</v>
          </cell>
          <cell r="I47" t="str">
            <v>c</v>
          </cell>
          <cell r="J47" t="str">
            <v>d</v>
          </cell>
          <cell r="K47">
            <v>12</v>
          </cell>
          <cell r="L47">
            <v>15</v>
          </cell>
        </row>
        <row r="48">
          <cell r="A48" t="str">
            <v>Colli al Metauro</v>
          </cell>
          <cell r="B48" t="str">
            <v>041069</v>
          </cell>
          <cell r="C48" t="str">
            <v>02624260416</v>
          </cell>
          <cell r="D48" t="str">
            <v>cdcoame</v>
          </cell>
          <cell r="E48" t="str">
            <v>Colli al Metauro</v>
          </cell>
          <cell r="F48" t="str">
            <v>Marche</v>
          </cell>
          <cell r="G48" t="str">
            <v>PU</v>
          </cell>
          <cell r="H48">
            <v>12263</v>
          </cell>
          <cell r="I48" t="str">
            <v>b</v>
          </cell>
          <cell r="J48" t="str">
            <v>c</v>
          </cell>
          <cell r="K48">
            <v>9</v>
          </cell>
          <cell r="L48">
            <v>15</v>
          </cell>
        </row>
        <row r="49">
          <cell r="A49" t="str">
            <v>Colli del Tronto</v>
          </cell>
          <cell r="B49" t="str">
            <v>044014</v>
          </cell>
          <cell r="C49" t="str">
            <v>00355250440</v>
          </cell>
          <cell r="D49" t="str">
            <v>c_c877</v>
          </cell>
          <cell r="E49" t="str">
            <v>Colli del Tronto</v>
          </cell>
          <cell r="F49" t="str">
            <v>Marche</v>
          </cell>
          <cell r="G49" t="str">
            <v>AP</v>
          </cell>
          <cell r="H49">
            <v>3618</v>
          </cell>
          <cell r="I49" t="str">
            <v>a</v>
          </cell>
          <cell r="J49" t="str">
            <v>b</v>
          </cell>
          <cell r="K49">
            <v>9</v>
          </cell>
          <cell r="L49">
            <v>15</v>
          </cell>
        </row>
        <row r="50">
          <cell r="A50" t="str">
            <v>Colmurano</v>
          </cell>
          <cell r="B50" t="str">
            <v>043014</v>
          </cell>
          <cell r="C50" t="str">
            <v>00267160430</v>
          </cell>
          <cell r="D50" t="str">
            <v>c_c886</v>
          </cell>
          <cell r="E50" t="str">
            <v>Colmurano</v>
          </cell>
          <cell r="F50" t="str">
            <v>Marche</v>
          </cell>
          <cell r="G50" t="str">
            <v>MC</v>
          </cell>
          <cell r="H50">
            <v>1181</v>
          </cell>
          <cell r="I50" t="str">
            <v>a</v>
          </cell>
          <cell r="J50" t="str">
            <v>a</v>
          </cell>
          <cell r="K50">
            <v>9</v>
          </cell>
          <cell r="L50">
            <v>15</v>
          </cell>
        </row>
        <row r="51">
          <cell r="A51" t="str">
            <v>Comunanza</v>
          </cell>
          <cell r="B51" t="str">
            <v>044015</v>
          </cell>
          <cell r="C51" t="str">
            <v>80001250440</v>
          </cell>
          <cell r="D51" t="str">
            <v>c_c935</v>
          </cell>
          <cell r="E51" t="str">
            <v>Comunanza</v>
          </cell>
          <cell r="F51" t="str">
            <v>Marche</v>
          </cell>
          <cell r="G51" t="str">
            <v>AP</v>
          </cell>
          <cell r="H51">
            <v>2941</v>
          </cell>
          <cell r="I51" t="str">
            <v>a</v>
          </cell>
          <cell r="J51" t="str">
            <v>b</v>
          </cell>
          <cell r="K51">
            <v>9</v>
          </cell>
          <cell r="L51">
            <v>15</v>
          </cell>
        </row>
        <row r="52">
          <cell r="A52" t="str">
            <v>Corinaldo</v>
          </cell>
          <cell r="B52" t="str">
            <v>042015</v>
          </cell>
          <cell r="C52" t="str">
            <v>00106410426</v>
          </cell>
          <cell r="D52" t="str">
            <v>c_d007</v>
          </cell>
          <cell r="E52" t="str">
            <v>Corinaldo</v>
          </cell>
          <cell r="F52" t="str">
            <v>Marche</v>
          </cell>
          <cell r="G52" t="str">
            <v>AN</v>
          </cell>
          <cell r="H52">
            <v>4801</v>
          </cell>
          <cell r="I52" t="str">
            <v>a</v>
          </cell>
          <cell r="J52" t="str">
            <v>b</v>
          </cell>
          <cell r="K52">
            <v>9</v>
          </cell>
          <cell r="L52">
            <v>15</v>
          </cell>
        </row>
        <row r="53">
          <cell r="A53" t="str">
            <v>Corridonia</v>
          </cell>
          <cell r="B53" t="str">
            <v>043015</v>
          </cell>
          <cell r="C53" t="str">
            <v>00182490433</v>
          </cell>
          <cell r="D53" t="str">
            <v>c_d042</v>
          </cell>
          <cell r="E53" t="str">
            <v>Corridonia</v>
          </cell>
          <cell r="F53" t="str">
            <v>Marche</v>
          </cell>
          <cell r="G53" t="str">
            <v>MC</v>
          </cell>
          <cell r="H53">
            <v>14839</v>
          </cell>
          <cell r="I53" t="str">
            <v>b</v>
          </cell>
          <cell r="J53" t="str">
            <v>c</v>
          </cell>
          <cell r="K53">
            <v>9</v>
          </cell>
          <cell r="L53">
            <v>15</v>
          </cell>
        </row>
        <row r="54">
          <cell r="A54" t="str">
            <v>Cossignano</v>
          </cell>
          <cell r="B54" t="str">
            <v>044016</v>
          </cell>
          <cell r="C54" t="str">
            <v>00377760442</v>
          </cell>
          <cell r="D54" t="str">
            <v>c_d096</v>
          </cell>
          <cell r="E54" t="str">
            <v>Cossignano</v>
          </cell>
          <cell r="F54" t="str">
            <v>Marche</v>
          </cell>
          <cell r="G54" t="str">
            <v>AP</v>
          </cell>
          <cell r="H54">
            <v>860</v>
          </cell>
          <cell r="I54" t="str">
            <v>a</v>
          </cell>
          <cell r="J54" t="str">
            <v>a</v>
          </cell>
          <cell r="K54">
            <v>9</v>
          </cell>
          <cell r="L54">
            <v>15</v>
          </cell>
        </row>
        <row r="55">
          <cell r="A55" t="str">
            <v>Cupra Marittima</v>
          </cell>
          <cell r="B55" t="str">
            <v>044017</v>
          </cell>
          <cell r="C55" t="str">
            <v>00356330449</v>
          </cell>
          <cell r="D55" t="str">
            <v>c_d210</v>
          </cell>
          <cell r="E55" t="str">
            <v>Cupra Marittima</v>
          </cell>
          <cell r="F55" t="str">
            <v>Marche</v>
          </cell>
          <cell r="G55" t="str">
            <v>AP</v>
          </cell>
          <cell r="H55">
            <v>5405</v>
          </cell>
          <cell r="I55" t="str">
            <v>b</v>
          </cell>
          <cell r="J55" t="str">
            <v>c</v>
          </cell>
          <cell r="K55">
            <v>9</v>
          </cell>
          <cell r="L55">
            <v>15</v>
          </cell>
        </row>
        <row r="56">
          <cell r="A56" t="str">
            <v>Cupramontana</v>
          </cell>
          <cell r="B56" t="str">
            <v>042016</v>
          </cell>
          <cell r="C56" t="str">
            <v>00208390427</v>
          </cell>
          <cell r="D56" t="str">
            <v>c_d211</v>
          </cell>
          <cell r="E56" t="str">
            <v>Cupramontana</v>
          </cell>
          <cell r="F56" t="str">
            <v>Marche</v>
          </cell>
          <cell r="G56" t="str">
            <v>AN</v>
          </cell>
          <cell r="H56">
            <v>4397</v>
          </cell>
          <cell r="I56" t="str">
            <v>a</v>
          </cell>
          <cell r="J56" t="str">
            <v>b</v>
          </cell>
          <cell r="K56">
            <v>9</v>
          </cell>
          <cell r="L56">
            <v>15</v>
          </cell>
        </row>
        <row r="57">
          <cell r="A57" t="str">
            <v>Esanatoglia</v>
          </cell>
          <cell r="B57" t="str">
            <v>043016</v>
          </cell>
          <cell r="C57" t="str">
            <v>00169080439</v>
          </cell>
          <cell r="D57" t="str">
            <v>c_d429</v>
          </cell>
          <cell r="E57" t="str">
            <v>Esanatoglia</v>
          </cell>
          <cell r="F57" t="str">
            <v>Marche</v>
          </cell>
          <cell r="G57" t="str">
            <v>MC</v>
          </cell>
          <cell r="H57">
            <v>1918</v>
          </cell>
          <cell r="I57" t="str">
            <v>a</v>
          </cell>
          <cell r="J57" t="str">
            <v>a</v>
          </cell>
          <cell r="K57">
            <v>9</v>
          </cell>
          <cell r="L57">
            <v>15</v>
          </cell>
        </row>
        <row r="58">
          <cell r="A58" t="str">
            <v>Fabriano</v>
          </cell>
          <cell r="B58" t="str">
            <v>042017</v>
          </cell>
          <cell r="C58" t="str">
            <v>00155670425</v>
          </cell>
          <cell r="D58" t="str">
            <v>c_d451</v>
          </cell>
          <cell r="E58" t="str">
            <v>Fabriano</v>
          </cell>
          <cell r="F58" t="str">
            <v>Marche</v>
          </cell>
          <cell r="G58" t="str">
            <v>AN</v>
          </cell>
          <cell r="H58">
            <v>29107</v>
          </cell>
          <cell r="I58" t="str">
            <v>c</v>
          </cell>
          <cell r="J58" t="str">
            <v>d</v>
          </cell>
          <cell r="K58">
            <v>12</v>
          </cell>
          <cell r="L58">
            <v>15</v>
          </cell>
        </row>
        <row r="59">
          <cell r="A59" t="str">
            <v>Falconara Marittima</v>
          </cell>
          <cell r="B59" t="str">
            <v>042018</v>
          </cell>
          <cell r="C59" t="str">
            <v>00343140422</v>
          </cell>
          <cell r="D59" t="str">
            <v>c_d472</v>
          </cell>
          <cell r="E59" t="str">
            <v>Falconara Marittima</v>
          </cell>
          <cell r="F59" t="str">
            <v>Marche</v>
          </cell>
          <cell r="G59" t="str">
            <v>AN</v>
          </cell>
          <cell r="H59">
            <v>25637</v>
          </cell>
          <cell r="I59" t="str">
            <v>c</v>
          </cell>
          <cell r="J59" t="str">
            <v>d</v>
          </cell>
          <cell r="K59">
            <v>12</v>
          </cell>
          <cell r="L59">
            <v>15</v>
          </cell>
        </row>
        <row r="60">
          <cell r="A60" t="str">
            <v>Falerone</v>
          </cell>
          <cell r="B60" t="str">
            <v>109005</v>
          </cell>
          <cell r="C60" t="str">
            <v>81001750447</v>
          </cell>
          <cell r="D60" t="str">
            <v>c_d477</v>
          </cell>
          <cell r="E60" t="str">
            <v>Falerone</v>
          </cell>
          <cell r="F60" t="str">
            <v>Marche</v>
          </cell>
          <cell r="G60" t="str">
            <v>FM</v>
          </cell>
          <cell r="H60">
            <v>3130</v>
          </cell>
          <cell r="I60" t="str">
            <v>a</v>
          </cell>
          <cell r="J60" t="str">
            <v>b</v>
          </cell>
          <cell r="K60">
            <v>9</v>
          </cell>
          <cell r="L60">
            <v>15</v>
          </cell>
        </row>
        <row r="61">
          <cell r="A61" t="str">
            <v>Fano</v>
          </cell>
          <cell r="B61" t="str">
            <v>041013</v>
          </cell>
          <cell r="C61" t="str">
            <v>00127440410</v>
          </cell>
          <cell r="D61" t="str">
            <v>c_d488</v>
          </cell>
          <cell r="E61" t="str">
            <v>Fano</v>
          </cell>
          <cell r="F61" t="str">
            <v>Marche</v>
          </cell>
          <cell r="G61" t="str">
            <v>PU</v>
          </cell>
          <cell r="H61">
            <v>59835</v>
          </cell>
          <cell r="I61" t="str">
            <v>c</v>
          </cell>
          <cell r="J61" t="str">
            <v>e</v>
          </cell>
          <cell r="K61">
            <v>12</v>
          </cell>
          <cell r="L61">
            <v>18</v>
          </cell>
        </row>
        <row r="62">
          <cell r="A62" t="str">
            <v>Fermignano</v>
          </cell>
          <cell r="B62" t="str">
            <v>041014</v>
          </cell>
          <cell r="C62" t="str">
            <v>82000250413</v>
          </cell>
          <cell r="D62" t="str">
            <v>c_d541</v>
          </cell>
          <cell r="E62" t="str">
            <v>Fermignano</v>
          </cell>
          <cell r="F62" t="str">
            <v>Marche</v>
          </cell>
          <cell r="G62" t="str">
            <v>PU</v>
          </cell>
          <cell r="H62">
            <v>8243</v>
          </cell>
          <cell r="I62" t="str">
            <v>b</v>
          </cell>
          <cell r="J62" t="str">
            <v>c</v>
          </cell>
          <cell r="K62">
            <v>9</v>
          </cell>
          <cell r="L62">
            <v>15</v>
          </cell>
        </row>
        <row r="63">
          <cell r="A63" t="str">
            <v>Fermo</v>
          </cell>
          <cell r="B63" t="str">
            <v>109006</v>
          </cell>
          <cell r="C63" t="str">
            <v>00334990447</v>
          </cell>
          <cell r="D63" t="str">
            <v>c_d542</v>
          </cell>
          <cell r="E63" t="str">
            <v>Fermo</v>
          </cell>
          <cell r="F63" t="str">
            <v>Marche</v>
          </cell>
          <cell r="G63" t="str">
            <v>FM</v>
          </cell>
          <cell r="H63">
            <v>35932</v>
          </cell>
          <cell r="I63" t="str">
            <v>c</v>
          </cell>
          <cell r="J63" t="str">
            <v>d</v>
          </cell>
          <cell r="K63">
            <v>12</v>
          </cell>
          <cell r="L63">
            <v>15</v>
          </cell>
        </row>
        <row r="64">
          <cell r="A64" t="str">
            <v>Fiastra</v>
          </cell>
          <cell r="B64" t="str">
            <v>043017</v>
          </cell>
          <cell r="C64" t="str">
            <v>81000250431</v>
          </cell>
          <cell r="D64" t="str">
            <v>c_d564</v>
          </cell>
          <cell r="E64" t="str">
            <v>Fiastra</v>
          </cell>
          <cell r="F64" t="str">
            <v>Marche</v>
          </cell>
          <cell r="G64" t="str">
            <v>MC</v>
          </cell>
          <cell r="H64">
            <v>622</v>
          </cell>
          <cell r="I64" t="str">
            <v>a</v>
          </cell>
          <cell r="J64" t="str">
            <v>a</v>
          </cell>
          <cell r="K64">
            <v>9</v>
          </cell>
          <cell r="L64">
            <v>15</v>
          </cell>
        </row>
        <row r="65">
          <cell r="A65" t="str">
            <v>Filottrano</v>
          </cell>
          <cell r="B65" t="str">
            <v>042019</v>
          </cell>
          <cell r="C65" t="str">
            <v>80005330420</v>
          </cell>
          <cell r="D65" t="str">
            <v>c_d597</v>
          </cell>
          <cell r="E65" t="str">
            <v>Filottrano</v>
          </cell>
          <cell r="F65" t="str">
            <v>Marche</v>
          </cell>
          <cell r="G65" t="str">
            <v>AN</v>
          </cell>
          <cell r="H65">
            <v>8980</v>
          </cell>
          <cell r="I65" t="str">
            <v>b</v>
          </cell>
          <cell r="J65" t="str">
            <v>c</v>
          </cell>
          <cell r="K65">
            <v>9</v>
          </cell>
          <cell r="L65">
            <v>15</v>
          </cell>
        </row>
        <row r="66">
          <cell r="A66" t="str">
            <v>Fiuminata</v>
          </cell>
          <cell r="B66" t="str">
            <v>043019</v>
          </cell>
          <cell r="C66" t="str">
            <v>00266030436</v>
          </cell>
          <cell r="D66" t="str">
            <v>c_d628</v>
          </cell>
          <cell r="E66" t="str">
            <v>Fiuminata</v>
          </cell>
          <cell r="F66" t="str">
            <v>Marche</v>
          </cell>
          <cell r="G66" t="str">
            <v>MC</v>
          </cell>
          <cell r="H66">
            <v>1281</v>
          </cell>
          <cell r="I66" t="str">
            <v>a</v>
          </cell>
          <cell r="J66" t="str">
            <v>a</v>
          </cell>
          <cell r="K66">
            <v>9</v>
          </cell>
          <cell r="L66">
            <v>15</v>
          </cell>
        </row>
        <row r="67">
          <cell r="A67" t="str">
            <v>Folignano</v>
          </cell>
          <cell r="B67" t="str">
            <v>044020</v>
          </cell>
          <cell r="C67" t="str">
            <v>00362290447</v>
          </cell>
          <cell r="D67" t="str">
            <v>c_d652</v>
          </cell>
          <cell r="E67" t="str">
            <v>Folignano</v>
          </cell>
          <cell r="F67" t="str">
            <v>Marche</v>
          </cell>
          <cell r="G67" t="str">
            <v>AP</v>
          </cell>
          <cell r="H67">
            <v>8857</v>
          </cell>
          <cell r="I67" t="str">
            <v>b</v>
          </cell>
          <cell r="J67" t="str">
            <v>c</v>
          </cell>
          <cell r="K67">
            <v>9</v>
          </cell>
          <cell r="L67">
            <v>15</v>
          </cell>
        </row>
        <row r="68">
          <cell r="A68" t="str">
            <v>Force</v>
          </cell>
          <cell r="B68" t="str">
            <v>044021</v>
          </cell>
          <cell r="C68" t="str">
            <v>80000330441</v>
          </cell>
          <cell r="D68" t="str">
            <v>c_d691</v>
          </cell>
          <cell r="E68" t="str">
            <v>Force</v>
          </cell>
          <cell r="F68" t="str">
            <v>Marche</v>
          </cell>
          <cell r="G68" t="str">
            <v>AP</v>
          </cell>
          <cell r="H68">
            <v>1154</v>
          </cell>
          <cell r="I68" t="str">
            <v>a</v>
          </cell>
          <cell r="J68" t="str">
            <v>a</v>
          </cell>
          <cell r="K68">
            <v>9</v>
          </cell>
          <cell r="L68">
            <v>15</v>
          </cell>
        </row>
        <row r="69">
          <cell r="A69" t="str">
            <v>Fossombrone</v>
          </cell>
          <cell r="B69" t="str">
            <v>041015</v>
          </cell>
          <cell r="C69" t="str">
            <v>00223590415</v>
          </cell>
          <cell r="D69" t="str">
            <v>c_d749</v>
          </cell>
          <cell r="E69" t="str">
            <v>Fossombrone</v>
          </cell>
          <cell r="F69" t="str">
            <v>Marche</v>
          </cell>
          <cell r="G69" t="str">
            <v>PU</v>
          </cell>
          <cell r="H69">
            <v>9046</v>
          </cell>
          <cell r="I69" t="str">
            <v>b</v>
          </cell>
          <cell r="J69" t="str">
            <v>c</v>
          </cell>
          <cell r="K69">
            <v>9</v>
          </cell>
          <cell r="L69">
            <v>15</v>
          </cell>
        </row>
        <row r="70">
          <cell r="A70" t="str">
            <v>Francavilla d'Ete</v>
          </cell>
          <cell r="B70" t="str">
            <v>109007</v>
          </cell>
          <cell r="C70" t="str">
            <v>81001090448</v>
          </cell>
          <cell r="D70" t="str">
            <v>c_d760</v>
          </cell>
          <cell r="E70" t="str">
            <v>Francavilla d'Ete</v>
          </cell>
          <cell r="F70" t="str">
            <v>Marche</v>
          </cell>
          <cell r="G70" t="str">
            <v>FM</v>
          </cell>
          <cell r="H70">
            <v>935</v>
          </cell>
          <cell r="I70" t="str">
            <v>a</v>
          </cell>
          <cell r="J70" t="str">
            <v>a</v>
          </cell>
          <cell r="K70">
            <v>9</v>
          </cell>
          <cell r="L70">
            <v>15</v>
          </cell>
        </row>
        <row r="71">
          <cell r="A71" t="str">
            <v>Fratte Rosa</v>
          </cell>
          <cell r="B71" t="str">
            <v>041016</v>
          </cell>
          <cell r="C71" t="str">
            <v>81002490415</v>
          </cell>
          <cell r="D71" t="str">
            <v>c_d791</v>
          </cell>
          <cell r="E71" t="str">
            <v>Fratte Rosa</v>
          </cell>
          <cell r="F71" t="str">
            <v>Marche</v>
          </cell>
          <cell r="G71" t="str">
            <v>PU</v>
          </cell>
          <cell r="H71">
            <v>854</v>
          </cell>
          <cell r="I71" t="str">
            <v>a</v>
          </cell>
          <cell r="J71" t="str">
            <v>a</v>
          </cell>
          <cell r="K71">
            <v>9</v>
          </cell>
          <cell r="L71">
            <v>15</v>
          </cell>
        </row>
        <row r="72">
          <cell r="A72" t="str">
            <v>Frontino</v>
          </cell>
          <cell r="B72" t="str">
            <v>041017</v>
          </cell>
          <cell r="C72" t="str">
            <v>00360580419</v>
          </cell>
          <cell r="D72" t="str">
            <v>c_d807</v>
          </cell>
          <cell r="E72" t="str">
            <v>Frontino</v>
          </cell>
          <cell r="F72" t="str">
            <v>Marche</v>
          </cell>
          <cell r="G72" t="str">
            <v>PU</v>
          </cell>
          <cell r="H72">
            <v>285</v>
          </cell>
          <cell r="I72" t="str">
            <v>a</v>
          </cell>
          <cell r="J72" t="str">
            <v>a</v>
          </cell>
          <cell r="K72">
            <v>9</v>
          </cell>
          <cell r="L72">
            <v>15</v>
          </cell>
        </row>
        <row r="73">
          <cell r="A73" t="str">
            <v>Frontone</v>
          </cell>
          <cell r="B73" t="str">
            <v>041018</v>
          </cell>
          <cell r="C73" t="str">
            <v>00314800418</v>
          </cell>
          <cell r="D73" t="str">
            <v>c_d808</v>
          </cell>
          <cell r="E73" t="str">
            <v>Frontone</v>
          </cell>
          <cell r="F73" t="str">
            <v>Marche</v>
          </cell>
          <cell r="G73" t="str">
            <v>PU</v>
          </cell>
          <cell r="H73">
            <v>1202</v>
          </cell>
          <cell r="I73" t="str">
            <v>a</v>
          </cell>
          <cell r="J73" t="str">
            <v>a</v>
          </cell>
          <cell r="K73">
            <v>9</v>
          </cell>
          <cell r="L73">
            <v>15</v>
          </cell>
        </row>
        <row r="74">
          <cell r="A74" t="str">
            <v>Gabicce Mare</v>
          </cell>
          <cell r="B74" t="str">
            <v>041019</v>
          </cell>
          <cell r="C74" t="str">
            <v>00262320419</v>
          </cell>
          <cell r="D74" t="str">
            <v>c_d836</v>
          </cell>
          <cell r="E74" t="str">
            <v>Gabicce Mare</v>
          </cell>
          <cell r="F74" t="str">
            <v>Marche</v>
          </cell>
          <cell r="G74" t="str">
            <v>PU</v>
          </cell>
          <cell r="H74">
            <v>5534</v>
          </cell>
          <cell r="I74" t="str">
            <v>b</v>
          </cell>
          <cell r="J74" t="str">
            <v>c</v>
          </cell>
          <cell r="K74">
            <v>9</v>
          </cell>
          <cell r="L74">
            <v>15</v>
          </cell>
        </row>
        <row r="75">
          <cell r="A75" t="str">
            <v>Gagliole</v>
          </cell>
          <cell r="B75" t="str">
            <v>043020</v>
          </cell>
          <cell r="C75" t="str">
            <v>00268590437</v>
          </cell>
          <cell r="D75" t="str">
            <v>c_d853</v>
          </cell>
          <cell r="E75" t="str">
            <v>Gagliole</v>
          </cell>
          <cell r="F75" t="str">
            <v>Marche</v>
          </cell>
          <cell r="G75" t="str">
            <v>MC</v>
          </cell>
          <cell r="H75">
            <v>522</v>
          </cell>
          <cell r="I75" t="str">
            <v>a</v>
          </cell>
          <cell r="J75" t="str">
            <v>a</v>
          </cell>
          <cell r="K75">
            <v>9</v>
          </cell>
          <cell r="L75">
            <v>15</v>
          </cell>
        </row>
        <row r="76">
          <cell r="A76" t="str">
            <v>Genga</v>
          </cell>
          <cell r="B76" t="str">
            <v>042020</v>
          </cell>
          <cell r="C76" t="str">
            <v>00196710420</v>
          </cell>
          <cell r="D76" t="str">
            <v>c_d965</v>
          </cell>
          <cell r="E76" t="str">
            <v>Genga</v>
          </cell>
          <cell r="F76" t="str">
            <v>Marche</v>
          </cell>
          <cell r="G76" t="str">
            <v>AN</v>
          </cell>
          <cell r="H76">
            <v>1662</v>
          </cell>
          <cell r="I76" t="str">
            <v>a</v>
          </cell>
          <cell r="J76" t="str">
            <v>a</v>
          </cell>
          <cell r="K76">
            <v>9</v>
          </cell>
          <cell r="L76">
            <v>15</v>
          </cell>
        </row>
        <row r="77">
          <cell r="A77" t="str">
            <v>Gradara</v>
          </cell>
          <cell r="B77" t="str">
            <v>041020</v>
          </cell>
          <cell r="C77" t="str">
            <v>00347330417</v>
          </cell>
          <cell r="D77" t="str">
            <v>c_e122</v>
          </cell>
          <cell r="E77" t="str">
            <v>Gradara</v>
          </cell>
          <cell r="F77" t="str">
            <v>Marche</v>
          </cell>
          <cell r="G77" t="str">
            <v>PU</v>
          </cell>
          <cell r="H77">
            <v>4889</v>
          </cell>
          <cell r="I77" t="str">
            <v>a</v>
          </cell>
          <cell r="J77" t="str">
            <v>b</v>
          </cell>
          <cell r="K77">
            <v>9</v>
          </cell>
          <cell r="L77">
            <v>15</v>
          </cell>
        </row>
        <row r="78">
          <cell r="A78" t="str">
            <v>Grottammare</v>
          </cell>
          <cell r="B78" t="str">
            <v>044023</v>
          </cell>
          <cell r="C78" t="str">
            <v>82000670446</v>
          </cell>
          <cell r="D78" t="str">
            <v>c_e207</v>
          </cell>
          <cell r="E78" t="str">
            <v>Grottammare</v>
          </cell>
          <cell r="F78" t="str">
            <v>Marche</v>
          </cell>
          <cell r="G78" t="str">
            <v>AP</v>
          </cell>
          <cell r="H78">
            <v>15901</v>
          </cell>
          <cell r="I78" t="str">
            <v>b</v>
          </cell>
          <cell r="J78" t="str">
            <v>c</v>
          </cell>
          <cell r="K78">
            <v>9</v>
          </cell>
          <cell r="L78">
            <v>15</v>
          </cell>
        </row>
        <row r="79">
          <cell r="A79" t="str">
            <v>Grottazzolina</v>
          </cell>
          <cell r="B79" t="str">
            <v>109008</v>
          </cell>
          <cell r="C79" t="str">
            <v>81001170448</v>
          </cell>
          <cell r="D79" t="str">
            <v>c_e208</v>
          </cell>
          <cell r="E79" t="str">
            <v>Grottazzolina</v>
          </cell>
          <cell r="F79" t="str">
            <v>Marche</v>
          </cell>
          <cell r="G79" t="str">
            <v>FM</v>
          </cell>
          <cell r="H79">
            <v>3218</v>
          </cell>
          <cell r="I79" t="str">
            <v>a</v>
          </cell>
          <cell r="J79" t="str">
            <v>b</v>
          </cell>
          <cell r="K79">
            <v>9</v>
          </cell>
          <cell r="L79">
            <v>15</v>
          </cell>
        </row>
        <row r="80">
          <cell r="A80" t="str">
            <v>Gualdo</v>
          </cell>
          <cell r="B80" t="str">
            <v>043021</v>
          </cell>
          <cell r="C80" t="str">
            <v>83002290431</v>
          </cell>
          <cell r="D80" t="str">
            <v>c_e228</v>
          </cell>
          <cell r="E80" t="str">
            <v>Gualdo</v>
          </cell>
          <cell r="F80" t="str">
            <v>Marche</v>
          </cell>
          <cell r="G80" t="str">
            <v>MC</v>
          </cell>
          <cell r="H80">
            <v>718</v>
          </cell>
          <cell r="I80" t="str">
            <v>a</v>
          </cell>
          <cell r="J80" t="str">
            <v>a</v>
          </cell>
          <cell r="K80">
            <v>9</v>
          </cell>
          <cell r="L80">
            <v>15</v>
          </cell>
        </row>
        <row r="81">
          <cell r="A81" t="str">
            <v>Isola del Piano</v>
          </cell>
          <cell r="B81" t="str">
            <v>041021</v>
          </cell>
          <cell r="C81" t="str">
            <v>00360420418</v>
          </cell>
          <cell r="D81" t="str">
            <v>c_e351</v>
          </cell>
          <cell r="E81" t="str">
            <v>Isola del Piano</v>
          </cell>
          <cell r="F81" t="str">
            <v>Marche</v>
          </cell>
          <cell r="G81" t="str">
            <v>PU</v>
          </cell>
          <cell r="H81">
            <v>556</v>
          </cell>
          <cell r="I81" t="str">
            <v>a</v>
          </cell>
          <cell r="J81" t="str">
            <v>a</v>
          </cell>
          <cell r="K81">
            <v>9</v>
          </cell>
          <cell r="L81">
            <v>15</v>
          </cell>
        </row>
        <row r="82">
          <cell r="A82" t="str">
            <v>Jesi</v>
          </cell>
          <cell r="B82" t="str">
            <v>042021</v>
          </cell>
          <cell r="C82" t="str">
            <v>00135880425</v>
          </cell>
          <cell r="D82" t="str">
            <v>c_e388</v>
          </cell>
          <cell r="E82" t="str">
            <v>Jesi</v>
          </cell>
          <cell r="F82" t="str">
            <v>Marche</v>
          </cell>
          <cell r="G82" t="str">
            <v>AN</v>
          </cell>
          <cell r="H82">
            <v>39183</v>
          </cell>
          <cell r="I82" t="str">
            <v>c</v>
          </cell>
          <cell r="J82" t="str">
            <v>d</v>
          </cell>
          <cell r="K82">
            <v>12</v>
          </cell>
          <cell r="L82">
            <v>15</v>
          </cell>
        </row>
        <row r="83">
          <cell r="A83" t="str">
            <v>Lapedona</v>
          </cell>
          <cell r="B83" t="str">
            <v>109009</v>
          </cell>
          <cell r="C83" t="str">
            <v>00357010446</v>
          </cell>
          <cell r="D83" t="str">
            <v>c_e447</v>
          </cell>
          <cell r="E83" t="str">
            <v>Lapedona</v>
          </cell>
          <cell r="F83" t="str">
            <v>Marche</v>
          </cell>
          <cell r="G83" t="str">
            <v>FM</v>
          </cell>
          <cell r="H83">
            <v>1162</v>
          </cell>
          <cell r="I83" t="str">
            <v>a</v>
          </cell>
          <cell r="J83" t="str">
            <v>a</v>
          </cell>
          <cell r="K83">
            <v>9</v>
          </cell>
          <cell r="L83">
            <v>15</v>
          </cell>
        </row>
        <row r="84">
          <cell r="A84" t="str">
            <v>Loreto</v>
          </cell>
          <cell r="B84" t="str">
            <v>042022</v>
          </cell>
          <cell r="C84" t="str">
            <v>00319830428</v>
          </cell>
          <cell r="D84" t="str">
            <v>c_e690</v>
          </cell>
          <cell r="E84" t="str">
            <v>Loreto</v>
          </cell>
          <cell r="F84" t="str">
            <v>Marche</v>
          </cell>
          <cell r="G84" t="str">
            <v>AN</v>
          </cell>
          <cell r="H84">
            <v>12876</v>
          </cell>
          <cell r="I84" t="str">
            <v>b</v>
          </cell>
          <cell r="J84" t="str">
            <v>c</v>
          </cell>
          <cell r="K84">
            <v>9</v>
          </cell>
          <cell r="L84">
            <v>15</v>
          </cell>
        </row>
        <row r="85">
          <cell r="A85" t="str">
            <v>Loro Piceno</v>
          </cell>
          <cell r="B85" t="str">
            <v>043022</v>
          </cell>
          <cell r="C85" t="str">
            <v>00185360435</v>
          </cell>
          <cell r="D85" t="str">
            <v>c_e694</v>
          </cell>
          <cell r="E85" t="str">
            <v>Loro Piceno</v>
          </cell>
          <cell r="F85" t="str">
            <v>Marche</v>
          </cell>
          <cell r="G85" t="str">
            <v>MC</v>
          </cell>
          <cell r="H85">
            <v>2175</v>
          </cell>
          <cell r="I85" t="str">
            <v>a</v>
          </cell>
          <cell r="J85" t="str">
            <v>a</v>
          </cell>
          <cell r="K85">
            <v>9</v>
          </cell>
          <cell r="L85">
            <v>15</v>
          </cell>
        </row>
        <row r="86">
          <cell r="A86" t="str">
            <v>Lunano</v>
          </cell>
          <cell r="B86" t="str">
            <v>041022</v>
          </cell>
          <cell r="C86" t="str">
            <v>82001930419</v>
          </cell>
          <cell r="D86" t="str">
            <v>c_e743</v>
          </cell>
          <cell r="E86" t="str">
            <v>Lunano</v>
          </cell>
          <cell r="F86" t="str">
            <v>Marche</v>
          </cell>
          <cell r="G86" t="str">
            <v>PU</v>
          </cell>
          <cell r="H86">
            <v>1431</v>
          </cell>
          <cell r="I86" t="str">
            <v>a</v>
          </cell>
          <cell r="J86" t="str">
            <v>a</v>
          </cell>
          <cell r="K86">
            <v>9</v>
          </cell>
          <cell r="L86">
            <v>15</v>
          </cell>
        </row>
        <row r="87">
          <cell r="A87" t="str">
            <v>Macerata</v>
          </cell>
          <cell r="B87" t="str">
            <v>043023</v>
          </cell>
          <cell r="C87" t="str">
            <v>80001650433</v>
          </cell>
          <cell r="D87" t="str">
            <v>c_e783</v>
          </cell>
          <cell r="E87" t="str">
            <v>Macerata</v>
          </cell>
          <cell r="F87" t="str">
            <v>Marche</v>
          </cell>
          <cell r="G87" t="str">
            <v>MC</v>
          </cell>
          <cell r="H87">
            <v>40820</v>
          </cell>
          <cell r="I87" t="str">
            <v>c</v>
          </cell>
          <cell r="J87" t="str">
            <v>d</v>
          </cell>
          <cell r="K87">
            <v>12</v>
          </cell>
          <cell r="L87">
            <v>15</v>
          </cell>
        </row>
        <row r="88">
          <cell r="A88" t="str">
            <v>Macerata Feltria</v>
          </cell>
          <cell r="B88" t="str">
            <v>041023</v>
          </cell>
          <cell r="C88" t="str">
            <v>00360620413</v>
          </cell>
          <cell r="D88" t="str">
            <v>c_e785</v>
          </cell>
          <cell r="E88" t="str">
            <v>Macerata Feltria</v>
          </cell>
          <cell r="F88" t="str">
            <v>Marche</v>
          </cell>
          <cell r="G88" t="str">
            <v>PU</v>
          </cell>
          <cell r="H88">
            <v>1901</v>
          </cell>
          <cell r="I88" t="str">
            <v>a</v>
          </cell>
          <cell r="J88" t="str">
            <v>a</v>
          </cell>
          <cell r="K88">
            <v>9</v>
          </cell>
          <cell r="L88">
            <v>15</v>
          </cell>
        </row>
        <row r="89">
          <cell r="A89" t="str">
            <v>Magliano di Tenna</v>
          </cell>
          <cell r="B89" t="str">
            <v>109010</v>
          </cell>
          <cell r="C89" t="str">
            <v>00169370442</v>
          </cell>
          <cell r="D89" t="str">
            <v>c_e807</v>
          </cell>
          <cell r="E89" t="str">
            <v>Magliano di Tenna</v>
          </cell>
          <cell r="F89" t="str">
            <v>Marche</v>
          </cell>
          <cell r="G89" t="str">
            <v>FM</v>
          </cell>
          <cell r="H89">
            <v>1434</v>
          </cell>
          <cell r="I89" t="str">
            <v>a</v>
          </cell>
          <cell r="J89" t="str">
            <v>a</v>
          </cell>
          <cell r="K89">
            <v>9</v>
          </cell>
          <cell r="L89">
            <v>15</v>
          </cell>
        </row>
        <row r="90">
          <cell r="A90" t="str">
            <v>Maiolati Spontini</v>
          </cell>
          <cell r="B90" t="str">
            <v>042023</v>
          </cell>
          <cell r="C90" t="str">
            <v>00188950422</v>
          </cell>
          <cell r="D90" t="str">
            <v>c_e837</v>
          </cell>
          <cell r="E90" t="str">
            <v>Maiolati Spontini</v>
          </cell>
          <cell r="F90" t="str">
            <v>Marche</v>
          </cell>
          <cell r="G90" t="str">
            <v>AN</v>
          </cell>
          <cell r="H90">
            <v>6104</v>
          </cell>
          <cell r="I90" t="str">
            <v>b</v>
          </cell>
          <cell r="J90" t="str">
            <v>c</v>
          </cell>
          <cell r="K90">
            <v>9</v>
          </cell>
          <cell r="L90">
            <v>15</v>
          </cell>
        </row>
        <row r="91">
          <cell r="A91" t="str">
            <v>Maltignano</v>
          </cell>
          <cell r="B91" t="str">
            <v>044027</v>
          </cell>
          <cell r="C91" t="str">
            <v>00364960443</v>
          </cell>
          <cell r="D91" t="str">
            <v>c_e868</v>
          </cell>
          <cell r="E91" t="str">
            <v>Maltignano</v>
          </cell>
          <cell r="F91" t="str">
            <v>Marche</v>
          </cell>
          <cell r="G91" t="str">
            <v>AP</v>
          </cell>
          <cell r="H91">
            <v>2267</v>
          </cell>
          <cell r="I91" t="str">
            <v>a</v>
          </cell>
          <cell r="J91" t="str">
            <v>a</v>
          </cell>
          <cell r="K91">
            <v>9</v>
          </cell>
          <cell r="L91">
            <v>15</v>
          </cell>
        </row>
        <row r="92">
          <cell r="A92" t="str">
            <v>Massa Fermana</v>
          </cell>
          <cell r="B92" t="str">
            <v>109011</v>
          </cell>
          <cell r="C92" t="str">
            <v>00380940445</v>
          </cell>
          <cell r="D92" t="str">
            <v>c_f021</v>
          </cell>
          <cell r="E92" t="str">
            <v>Massa Fermana</v>
          </cell>
          <cell r="F92" t="str">
            <v>Marche</v>
          </cell>
          <cell r="G92" t="str">
            <v>FM</v>
          </cell>
          <cell r="H92">
            <v>877</v>
          </cell>
          <cell r="I92" t="str">
            <v>a</v>
          </cell>
          <cell r="J92" t="str">
            <v>a</v>
          </cell>
          <cell r="K92">
            <v>9</v>
          </cell>
          <cell r="L92">
            <v>15</v>
          </cell>
        </row>
        <row r="93">
          <cell r="A93" t="str">
            <v>Massignano</v>
          </cell>
          <cell r="B93" t="str">
            <v>044029</v>
          </cell>
          <cell r="C93" t="str">
            <v>00363350448</v>
          </cell>
          <cell r="D93" t="str">
            <v>c_f044</v>
          </cell>
          <cell r="E93" t="str">
            <v>Massignano</v>
          </cell>
          <cell r="F93" t="str">
            <v>Marche</v>
          </cell>
          <cell r="G93" t="str">
            <v>AP</v>
          </cell>
          <cell r="H93">
            <v>1640</v>
          </cell>
          <cell r="I93" t="str">
            <v>a</v>
          </cell>
          <cell r="J93" t="str">
            <v>a</v>
          </cell>
          <cell r="K93">
            <v>9</v>
          </cell>
          <cell r="L93">
            <v>15</v>
          </cell>
        </row>
        <row r="94">
          <cell r="A94" t="str">
            <v>Matelica</v>
          </cell>
          <cell r="B94" t="str">
            <v>043024</v>
          </cell>
          <cell r="C94" t="str">
            <v>00033120437</v>
          </cell>
          <cell r="D94" t="str">
            <v>c_f051</v>
          </cell>
          <cell r="E94" t="str">
            <v>Matelica</v>
          </cell>
          <cell r="F94" t="str">
            <v>Marche</v>
          </cell>
          <cell r="G94" t="str">
            <v>MC</v>
          </cell>
          <cell r="H94">
            <v>9268</v>
          </cell>
          <cell r="I94" t="str">
            <v>b</v>
          </cell>
          <cell r="J94" t="str">
            <v>c</v>
          </cell>
          <cell r="K94">
            <v>9</v>
          </cell>
          <cell r="L94">
            <v>15</v>
          </cell>
        </row>
        <row r="95">
          <cell r="A95" t="str">
            <v>Mercatello sul Metauro</v>
          </cell>
          <cell r="B95" t="str">
            <v>041025</v>
          </cell>
          <cell r="C95" t="str">
            <v>82002010419</v>
          </cell>
          <cell r="D95" t="str">
            <v>c_f135</v>
          </cell>
          <cell r="E95" t="str">
            <v>Mercatello sul Metauro</v>
          </cell>
          <cell r="F95" t="str">
            <v>Marche</v>
          </cell>
          <cell r="G95" t="str">
            <v>PU</v>
          </cell>
          <cell r="H95">
            <v>1303</v>
          </cell>
          <cell r="I95" t="str">
            <v>a</v>
          </cell>
          <cell r="J95" t="str">
            <v>a</v>
          </cell>
          <cell r="K95">
            <v>9</v>
          </cell>
          <cell r="L95">
            <v>15</v>
          </cell>
        </row>
        <row r="96">
          <cell r="A96" t="str">
            <v>Mercatino Conca</v>
          </cell>
          <cell r="B96" t="str">
            <v>041026</v>
          </cell>
          <cell r="C96" t="str">
            <v>82001990413</v>
          </cell>
          <cell r="D96" t="str">
            <v>c_f136</v>
          </cell>
          <cell r="E96" t="str">
            <v>Mercatino Conca</v>
          </cell>
          <cell r="F96" t="str">
            <v>Marche</v>
          </cell>
          <cell r="G96" t="str">
            <v>PU</v>
          </cell>
          <cell r="H96">
            <v>1008</v>
          </cell>
          <cell r="I96" t="str">
            <v>a</v>
          </cell>
          <cell r="J96" t="str">
            <v>a</v>
          </cell>
          <cell r="K96">
            <v>9</v>
          </cell>
          <cell r="L96">
            <v>15</v>
          </cell>
        </row>
        <row r="97">
          <cell r="A97" t="str">
            <v>Mergo</v>
          </cell>
          <cell r="B97" t="str">
            <v>042024</v>
          </cell>
          <cell r="C97" t="str">
            <v>00389190422</v>
          </cell>
          <cell r="D97" t="str">
            <v>c_f145</v>
          </cell>
          <cell r="E97" t="str">
            <v>Mergo</v>
          </cell>
          <cell r="F97" t="str">
            <v>Marche</v>
          </cell>
          <cell r="G97" t="str">
            <v>AN</v>
          </cell>
          <cell r="H97">
            <v>1009</v>
          </cell>
          <cell r="I97" t="str">
            <v>a</v>
          </cell>
          <cell r="J97" t="str">
            <v>a</v>
          </cell>
          <cell r="K97">
            <v>9</v>
          </cell>
          <cell r="L97">
            <v>15</v>
          </cell>
        </row>
        <row r="98">
          <cell r="A98" t="str">
            <v>Mogliano</v>
          </cell>
          <cell r="B98" t="str">
            <v>043025</v>
          </cell>
          <cell r="C98" t="str">
            <v>00244400438</v>
          </cell>
          <cell r="D98" t="str">
            <v>c_f268</v>
          </cell>
          <cell r="E98" t="str">
            <v>Mogliano</v>
          </cell>
          <cell r="F98" t="str">
            <v>Marche</v>
          </cell>
          <cell r="G98" t="str">
            <v>MC</v>
          </cell>
          <cell r="H98">
            <v>4342</v>
          </cell>
          <cell r="I98" t="str">
            <v>a</v>
          </cell>
          <cell r="J98" t="str">
            <v>b</v>
          </cell>
          <cell r="K98">
            <v>9</v>
          </cell>
          <cell r="L98">
            <v>15</v>
          </cell>
        </row>
        <row r="99">
          <cell r="A99" t="str">
            <v>Mombaroccio</v>
          </cell>
          <cell r="B99" t="str">
            <v>041027</v>
          </cell>
          <cell r="C99" t="str">
            <v>80002490417</v>
          </cell>
          <cell r="D99" t="str">
            <v>c_f310</v>
          </cell>
          <cell r="E99" t="str">
            <v>Mombaroccio</v>
          </cell>
          <cell r="F99" t="str">
            <v>Marche</v>
          </cell>
          <cell r="G99" t="str">
            <v>PU</v>
          </cell>
          <cell r="H99">
            <v>2061</v>
          </cell>
          <cell r="I99" t="str">
            <v>a</v>
          </cell>
          <cell r="J99" t="str">
            <v>a</v>
          </cell>
          <cell r="K99">
            <v>9</v>
          </cell>
          <cell r="L99">
            <v>15</v>
          </cell>
        </row>
        <row r="100">
          <cell r="A100" t="str">
            <v>Mondavio</v>
          </cell>
          <cell r="B100" t="str">
            <v>041028</v>
          </cell>
          <cell r="C100" t="str">
            <v>81001630417</v>
          </cell>
          <cell r="D100" t="str">
            <v>c_f347</v>
          </cell>
          <cell r="E100" t="str">
            <v>Mondavio</v>
          </cell>
          <cell r="F100" t="str">
            <v>Marche</v>
          </cell>
          <cell r="G100" t="str">
            <v>PU</v>
          </cell>
          <cell r="H100">
            <v>3643</v>
          </cell>
          <cell r="I100" t="str">
            <v>a</v>
          </cell>
          <cell r="J100" t="str">
            <v>b</v>
          </cell>
          <cell r="K100">
            <v>9</v>
          </cell>
          <cell r="L100">
            <v>15</v>
          </cell>
        </row>
        <row r="101">
          <cell r="A101" t="str">
            <v>Mondolfo</v>
          </cell>
          <cell r="B101" t="str">
            <v>041029</v>
          </cell>
          <cell r="C101" t="str">
            <v>81002570414</v>
          </cell>
          <cell r="D101" t="str">
            <v>c_f348</v>
          </cell>
          <cell r="E101" t="str">
            <v>Mondolfo</v>
          </cell>
          <cell r="F101" t="str">
            <v>Marche</v>
          </cell>
          <cell r="G101" t="str">
            <v>PU</v>
          </cell>
          <cell r="H101">
            <v>14296</v>
          </cell>
          <cell r="I101" t="str">
            <v>b</v>
          </cell>
          <cell r="J101" t="str">
            <v>c</v>
          </cell>
          <cell r="K101">
            <v>9</v>
          </cell>
          <cell r="L101">
            <v>15</v>
          </cell>
        </row>
        <row r="102">
          <cell r="A102" t="str">
            <v>Monsampietro Morico</v>
          </cell>
          <cell r="B102" t="str">
            <v>109012</v>
          </cell>
          <cell r="C102" t="str">
            <v>81001450444</v>
          </cell>
          <cell r="D102" t="str">
            <v>c_f379</v>
          </cell>
          <cell r="E102" t="str">
            <v>Monsampietro Morico</v>
          </cell>
          <cell r="F102" t="str">
            <v>Marche</v>
          </cell>
          <cell r="G102" t="str">
            <v>FM</v>
          </cell>
          <cell r="H102">
            <v>621</v>
          </cell>
          <cell r="I102" t="str">
            <v>a</v>
          </cell>
          <cell r="J102" t="str">
            <v>a</v>
          </cell>
          <cell r="K102">
            <v>9</v>
          </cell>
          <cell r="L102">
            <v>15</v>
          </cell>
        </row>
        <row r="103">
          <cell r="A103" t="str">
            <v>Monsampolo del Tronto</v>
          </cell>
          <cell r="B103" t="str">
            <v>044031</v>
          </cell>
          <cell r="C103" t="str">
            <v>82000530442</v>
          </cell>
          <cell r="D103" t="str">
            <v>c_f380</v>
          </cell>
          <cell r="E103" t="str">
            <v>Monsampolo del Tronto</v>
          </cell>
          <cell r="F103" t="str">
            <v>Marche</v>
          </cell>
          <cell r="G103" t="str">
            <v>AP</v>
          </cell>
          <cell r="H103">
            <v>4425</v>
          </cell>
          <cell r="I103" t="str">
            <v>a</v>
          </cell>
          <cell r="J103" t="str">
            <v>b</v>
          </cell>
          <cell r="K103">
            <v>9</v>
          </cell>
          <cell r="L103">
            <v>15</v>
          </cell>
        </row>
        <row r="104">
          <cell r="A104" t="str">
            <v>Monsano</v>
          </cell>
          <cell r="B104" t="str">
            <v>042025</v>
          </cell>
          <cell r="C104" t="str">
            <v>00181710427</v>
          </cell>
          <cell r="D104" t="str">
            <v>c_f381</v>
          </cell>
          <cell r="E104" t="str">
            <v>Monsano</v>
          </cell>
          <cell r="F104" t="str">
            <v>Marche</v>
          </cell>
          <cell r="G104" t="str">
            <v>AN</v>
          </cell>
          <cell r="H104">
            <v>3316</v>
          </cell>
          <cell r="I104" t="str">
            <v>a</v>
          </cell>
          <cell r="J104" t="str">
            <v>b</v>
          </cell>
          <cell r="K104">
            <v>9</v>
          </cell>
          <cell r="L104">
            <v>15</v>
          </cell>
        </row>
        <row r="105">
          <cell r="A105" t="str">
            <v>Montalto delle Marche</v>
          </cell>
          <cell r="B105" t="str">
            <v>044032</v>
          </cell>
          <cell r="C105" t="str">
            <v>80000490443</v>
          </cell>
          <cell r="D105" t="str">
            <v>c_f415</v>
          </cell>
          <cell r="E105" t="str">
            <v>Montalto delle Marche</v>
          </cell>
          <cell r="F105" t="str">
            <v>Marche</v>
          </cell>
          <cell r="G105" t="str">
            <v>AP</v>
          </cell>
          <cell r="H105">
            <v>1938</v>
          </cell>
          <cell r="I105" t="str">
            <v>a</v>
          </cell>
          <cell r="J105" t="str">
            <v>a</v>
          </cell>
          <cell r="K105">
            <v>9</v>
          </cell>
          <cell r="L105">
            <v>15</v>
          </cell>
        </row>
        <row r="106">
          <cell r="A106" t="str">
            <v>Montappone</v>
          </cell>
          <cell r="B106" t="str">
            <v>109013</v>
          </cell>
          <cell r="C106" t="str">
            <v>81001810449</v>
          </cell>
          <cell r="D106" t="str">
            <v>c_f428</v>
          </cell>
          <cell r="E106" t="str">
            <v>Montappone</v>
          </cell>
          <cell r="F106" t="str">
            <v>Marche</v>
          </cell>
          <cell r="G106" t="str">
            <v>FM</v>
          </cell>
          <cell r="H106">
            <v>1581</v>
          </cell>
          <cell r="I106" t="str">
            <v>a</v>
          </cell>
          <cell r="J106" t="str">
            <v>a</v>
          </cell>
          <cell r="K106">
            <v>9</v>
          </cell>
          <cell r="L106">
            <v>15</v>
          </cell>
        </row>
        <row r="107">
          <cell r="A107" t="str">
            <v>Monte Cavallo</v>
          </cell>
          <cell r="B107" t="str">
            <v>043027</v>
          </cell>
          <cell r="C107" t="str">
            <v>81000130435</v>
          </cell>
          <cell r="D107" t="str">
            <v>c_f460</v>
          </cell>
          <cell r="E107" t="str">
            <v>Monte Cavallo</v>
          </cell>
          <cell r="F107" t="str">
            <v>Marche</v>
          </cell>
          <cell r="G107" t="str">
            <v>MC</v>
          </cell>
          <cell r="H107">
            <v>102</v>
          </cell>
          <cell r="I107" t="str">
            <v>a</v>
          </cell>
          <cell r="J107" t="str">
            <v>a</v>
          </cell>
          <cell r="K107">
            <v>9</v>
          </cell>
          <cell r="L107">
            <v>15</v>
          </cell>
        </row>
        <row r="108">
          <cell r="A108" t="str">
            <v>Monte Cerignone</v>
          </cell>
          <cell r="B108" t="str">
            <v>041031</v>
          </cell>
          <cell r="C108" t="str">
            <v>82002090411</v>
          </cell>
          <cell r="D108" t="str">
            <v>c_f467</v>
          </cell>
          <cell r="E108" t="str">
            <v>Monte Cerignone</v>
          </cell>
          <cell r="F108" t="str">
            <v>Marche</v>
          </cell>
          <cell r="G108" t="str">
            <v>PU</v>
          </cell>
          <cell r="H108">
            <v>617</v>
          </cell>
          <cell r="I108" t="str">
            <v>a</v>
          </cell>
          <cell r="J108" t="str">
            <v>a</v>
          </cell>
          <cell r="K108">
            <v>9</v>
          </cell>
          <cell r="L108">
            <v>15</v>
          </cell>
        </row>
        <row r="109">
          <cell r="A109" t="str">
            <v>Monte Giberto</v>
          </cell>
          <cell r="B109" t="str">
            <v>109016</v>
          </cell>
          <cell r="C109" t="str">
            <v>81001970441</v>
          </cell>
          <cell r="D109" t="str">
            <v>c_f517</v>
          </cell>
          <cell r="E109" t="str">
            <v>Monte Giberto</v>
          </cell>
          <cell r="F109" t="str">
            <v>Marche</v>
          </cell>
          <cell r="G109" t="str">
            <v>FM</v>
          </cell>
          <cell r="H109">
            <v>739</v>
          </cell>
          <cell r="I109" t="str">
            <v>a</v>
          </cell>
          <cell r="J109" t="str">
            <v>a</v>
          </cell>
          <cell r="K109">
            <v>9</v>
          </cell>
          <cell r="L109">
            <v>15</v>
          </cell>
        </row>
        <row r="110">
          <cell r="A110" t="str">
            <v>Monte Grimano Terme</v>
          </cell>
          <cell r="B110" t="str">
            <v>041035</v>
          </cell>
          <cell r="C110" t="str">
            <v>00359290418</v>
          </cell>
          <cell r="D110" t="str">
            <v>c_f524</v>
          </cell>
          <cell r="E110" t="str">
            <v>Monte Grimano Terme</v>
          </cell>
          <cell r="F110" t="str">
            <v>Marche</v>
          </cell>
          <cell r="G110" t="str">
            <v>PU</v>
          </cell>
          <cell r="H110">
            <v>1066</v>
          </cell>
          <cell r="I110" t="str">
            <v>a</v>
          </cell>
          <cell r="J110" t="str">
            <v>a</v>
          </cell>
          <cell r="K110">
            <v>9</v>
          </cell>
          <cell r="L110">
            <v>15</v>
          </cell>
        </row>
        <row r="111">
          <cell r="A111" t="str">
            <v>Monte Porzio</v>
          </cell>
          <cell r="B111" t="str">
            <v>041038</v>
          </cell>
          <cell r="C111" t="str">
            <v>81001610419</v>
          </cell>
          <cell r="D111" t="str">
            <v>c_f589</v>
          </cell>
          <cell r="E111" t="str">
            <v>Monte Porzio</v>
          </cell>
          <cell r="F111" t="str">
            <v>Marche</v>
          </cell>
          <cell r="G111" t="str">
            <v>PU</v>
          </cell>
          <cell r="H111">
            <v>2778</v>
          </cell>
          <cell r="I111" t="str">
            <v>a</v>
          </cell>
          <cell r="J111" t="str">
            <v>b</v>
          </cell>
          <cell r="K111">
            <v>9</v>
          </cell>
          <cell r="L111">
            <v>15</v>
          </cell>
        </row>
        <row r="112">
          <cell r="A112" t="str">
            <v>Monte Rinaldo</v>
          </cell>
          <cell r="B112" t="str">
            <v>109021</v>
          </cell>
          <cell r="C112" t="str">
            <v>00396470445</v>
          </cell>
          <cell r="D112" t="str">
            <v>c_f599</v>
          </cell>
          <cell r="E112" t="str">
            <v>Monte Rinaldo</v>
          </cell>
          <cell r="F112" t="str">
            <v>Marche</v>
          </cell>
          <cell r="G112" t="str">
            <v>FM</v>
          </cell>
          <cell r="H112">
            <v>323</v>
          </cell>
          <cell r="I112" t="str">
            <v>a</v>
          </cell>
          <cell r="J112" t="str">
            <v>a</v>
          </cell>
          <cell r="K112">
            <v>9</v>
          </cell>
          <cell r="L112">
            <v>15</v>
          </cell>
        </row>
        <row r="113">
          <cell r="A113" t="str">
            <v>Monte Roberto</v>
          </cell>
          <cell r="B113" t="str">
            <v>042029</v>
          </cell>
          <cell r="C113" t="str">
            <v>82002210423</v>
          </cell>
          <cell r="D113" t="str">
            <v>c_f600</v>
          </cell>
          <cell r="E113" t="str">
            <v>Monte Roberto</v>
          </cell>
          <cell r="F113" t="str">
            <v>Marche</v>
          </cell>
          <cell r="G113" t="str">
            <v>AN</v>
          </cell>
          <cell r="H113">
            <v>3011</v>
          </cell>
          <cell r="I113" t="str">
            <v>a</v>
          </cell>
          <cell r="J113" t="str">
            <v>b</v>
          </cell>
          <cell r="K113">
            <v>9</v>
          </cell>
          <cell r="L113">
            <v>15</v>
          </cell>
        </row>
        <row r="114">
          <cell r="A114" t="str">
            <v>Monte San Giusto</v>
          </cell>
          <cell r="B114" t="str">
            <v>043031</v>
          </cell>
          <cell r="C114" t="str">
            <v>00134550433</v>
          </cell>
          <cell r="D114" t="str">
            <v>c_f621</v>
          </cell>
          <cell r="E114" t="str">
            <v>Monte San Giusto</v>
          </cell>
          <cell r="F114" t="str">
            <v>Marche</v>
          </cell>
          <cell r="G114" t="str">
            <v>MC</v>
          </cell>
          <cell r="H114">
            <v>7544</v>
          </cell>
          <cell r="I114" t="str">
            <v>b</v>
          </cell>
          <cell r="J114" t="str">
            <v>c</v>
          </cell>
          <cell r="K114">
            <v>9</v>
          </cell>
          <cell r="L114">
            <v>15</v>
          </cell>
        </row>
        <row r="115">
          <cell r="A115" t="str">
            <v>Monte San Martino</v>
          </cell>
          <cell r="B115" t="str">
            <v>043032</v>
          </cell>
          <cell r="C115" t="str">
            <v>83002470439</v>
          </cell>
          <cell r="D115" t="str">
            <v>c_f622</v>
          </cell>
          <cell r="E115" t="str">
            <v>Monte San Martino</v>
          </cell>
          <cell r="F115" t="str">
            <v>Marche</v>
          </cell>
          <cell r="G115" t="str">
            <v>MC</v>
          </cell>
          <cell r="H115">
            <v>707</v>
          </cell>
          <cell r="I115" t="str">
            <v>a</v>
          </cell>
          <cell r="J115" t="str">
            <v>a</v>
          </cell>
          <cell r="K115">
            <v>9</v>
          </cell>
          <cell r="L115">
            <v>15</v>
          </cell>
        </row>
        <row r="116">
          <cell r="A116" t="str">
            <v>Monte San Pietrangeli</v>
          </cell>
          <cell r="B116" t="str">
            <v>109023</v>
          </cell>
          <cell r="C116" t="str">
            <v>81001270446</v>
          </cell>
          <cell r="D116" t="str">
            <v>c_f626</v>
          </cell>
          <cell r="E116" t="str">
            <v>Monte San Pietrangeli</v>
          </cell>
          <cell r="F116" t="str">
            <v>Marche</v>
          </cell>
          <cell r="G116" t="str">
            <v>FM</v>
          </cell>
          <cell r="H116">
            <v>2292</v>
          </cell>
          <cell r="I116" t="str">
            <v>a</v>
          </cell>
          <cell r="J116" t="str">
            <v>a</v>
          </cell>
          <cell r="K116">
            <v>9</v>
          </cell>
          <cell r="L116">
            <v>15</v>
          </cell>
        </row>
        <row r="117">
          <cell r="A117" t="str">
            <v>Monte San Vito</v>
          </cell>
          <cell r="B117" t="str">
            <v>042030</v>
          </cell>
          <cell r="C117" t="str">
            <v>00182280420</v>
          </cell>
          <cell r="D117" t="str">
            <v>c_f634</v>
          </cell>
          <cell r="E117" t="str">
            <v>Monte San Vito</v>
          </cell>
          <cell r="F117" t="str">
            <v>Marche</v>
          </cell>
          <cell r="G117" t="str">
            <v>AN</v>
          </cell>
          <cell r="H117">
            <v>6710</v>
          </cell>
          <cell r="I117" t="str">
            <v>b</v>
          </cell>
          <cell r="J117" t="str">
            <v>c</v>
          </cell>
          <cell r="K117">
            <v>9</v>
          </cell>
          <cell r="L117">
            <v>15</v>
          </cell>
        </row>
        <row r="118">
          <cell r="A118" t="str">
            <v>Monte Urano</v>
          </cell>
          <cell r="B118" t="str">
            <v>109024</v>
          </cell>
          <cell r="C118" t="str">
            <v>81000910448</v>
          </cell>
          <cell r="D118" t="str">
            <v>c_f633</v>
          </cell>
          <cell r="E118" t="str">
            <v>Monte Urano</v>
          </cell>
          <cell r="F118" t="str">
            <v>Marche</v>
          </cell>
          <cell r="G118" t="str">
            <v>FM</v>
          </cell>
          <cell r="H118">
            <v>7890</v>
          </cell>
          <cell r="I118" t="str">
            <v>b</v>
          </cell>
          <cell r="J118" t="str">
            <v>c</v>
          </cell>
          <cell r="K118">
            <v>9</v>
          </cell>
          <cell r="L118">
            <v>15</v>
          </cell>
        </row>
        <row r="119">
          <cell r="A119" t="str">
            <v>Monte Vidon Combatte</v>
          </cell>
          <cell r="B119" t="str">
            <v>109025</v>
          </cell>
          <cell r="C119" t="str">
            <v>81000850446</v>
          </cell>
          <cell r="D119" t="str">
            <v>c_f664</v>
          </cell>
          <cell r="E119" t="str">
            <v>Monte Vidon Combatte</v>
          </cell>
          <cell r="F119" t="str">
            <v>Marche</v>
          </cell>
          <cell r="G119" t="str">
            <v>FM</v>
          </cell>
          <cell r="H119">
            <v>400</v>
          </cell>
          <cell r="I119" t="str">
            <v>a</v>
          </cell>
          <cell r="J119" t="str">
            <v>a</v>
          </cell>
          <cell r="K119">
            <v>9</v>
          </cell>
          <cell r="L119">
            <v>15</v>
          </cell>
        </row>
        <row r="120">
          <cell r="A120" t="str">
            <v>Monte Vidon Corrado</v>
          </cell>
          <cell r="B120" t="str">
            <v>109026</v>
          </cell>
          <cell r="C120" t="str">
            <v>81001330448</v>
          </cell>
          <cell r="D120" t="str">
            <v>c_f665</v>
          </cell>
          <cell r="E120" t="str">
            <v>Monte Vidon Corrado</v>
          </cell>
          <cell r="F120" t="str">
            <v>Marche</v>
          </cell>
          <cell r="G120" t="str">
            <v>FM</v>
          </cell>
          <cell r="H120">
            <v>683</v>
          </cell>
          <cell r="I120" t="str">
            <v>a</v>
          </cell>
          <cell r="J120" t="str">
            <v>a</v>
          </cell>
          <cell r="K120">
            <v>9</v>
          </cell>
          <cell r="L120">
            <v>15</v>
          </cell>
        </row>
        <row r="121">
          <cell r="A121" t="str">
            <v>Montecalvo in Foglia</v>
          </cell>
          <cell r="B121" t="str">
            <v>041030</v>
          </cell>
          <cell r="C121" t="str">
            <v>00360650410</v>
          </cell>
          <cell r="D121" t="str">
            <v>c_f450</v>
          </cell>
          <cell r="E121" t="str">
            <v>Montecalvo in Foglia</v>
          </cell>
          <cell r="F121" t="str">
            <v>Marche</v>
          </cell>
          <cell r="G121" t="str">
            <v>PU</v>
          </cell>
          <cell r="H121">
            <v>2695</v>
          </cell>
          <cell r="I121" t="str">
            <v>a</v>
          </cell>
          <cell r="J121" t="str">
            <v>b</v>
          </cell>
          <cell r="K121">
            <v>9</v>
          </cell>
          <cell r="L121">
            <v>15</v>
          </cell>
        </row>
        <row r="122">
          <cell r="A122" t="str">
            <v>Montecarotto</v>
          </cell>
          <cell r="B122" t="str">
            <v>042026</v>
          </cell>
          <cell r="C122" t="str">
            <v>00114600422</v>
          </cell>
          <cell r="D122" t="str">
            <v>c_f453</v>
          </cell>
          <cell r="E122" t="str">
            <v>Montecarotto</v>
          </cell>
          <cell r="F122" t="str">
            <v>Marche</v>
          </cell>
          <cell r="G122" t="str">
            <v>AN</v>
          </cell>
          <cell r="H122">
            <v>1850</v>
          </cell>
          <cell r="I122" t="str">
            <v>a</v>
          </cell>
          <cell r="J122" t="str">
            <v>a</v>
          </cell>
          <cell r="K122">
            <v>9</v>
          </cell>
          <cell r="L122">
            <v>15</v>
          </cell>
        </row>
        <row r="123">
          <cell r="A123" t="str">
            <v>Montecassiano</v>
          </cell>
          <cell r="B123" t="str">
            <v>043026</v>
          </cell>
          <cell r="C123" t="str">
            <v>00218320430</v>
          </cell>
          <cell r="D123" t="str">
            <v>c_f454</v>
          </cell>
          <cell r="E123" t="str">
            <v>Montecassiano</v>
          </cell>
          <cell r="F123" t="str">
            <v>Marche</v>
          </cell>
          <cell r="G123" t="str">
            <v>MC</v>
          </cell>
          <cell r="H123">
            <v>6896</v>
          </cell>
          <cell r="I123" t="str">
            <v>b</v>
          </cell>
          <cell r="J123" t="str">
            <v>c</v>
          </cell>
          <cell r="K123">
            <v>9</v>
          </cell>
          <cell r="L123">
            <v>15</v>
          </cell>
        </row>
        <row r="124">
          <cell r="A124" t="str">
            <v>Montecosaro</v>
          </cell>
          <cell r="B124" t="str">
            <v>043028</v>
          </cell>
          <cell r="C124" t="str">
            <v>80003910439</v>
          </cell>
          <cell r="D124" t="str">
            <v>c_f482</v>
          </cell>
          <cell r="E124" t="str">
            <v>Montecosaro</v>
          </cell>
          <cell r="F124" t="str">
            <v>Marche</v>
          </cell>
          <cell r="G124" t="str">
            <v>MC</v>
          </cell>
          <cell r="H124">
            <v>7318</v>
          </cell>
          <cell r="I124" t="str">
            <v>b</v>
          </cell>
          <cell r="J124" t="str">
            <v>c</v>
          </cell>
          <cell r="K124">
            <v>9</v>
          </cell>
          <cell r="L124">
            <v>15</v>
          </cell>
        </row>
        <row r="125">
          <cell r="A125" t="str">
            <v>Montedinove</v>
          </cell>
          <cell r="B125" t="str">
            <v>044034</v>
          </cell>
          <cell r="C125" t="str">
            <v>00360220446</v>
          </cell>
          <cell r="D125" t="str">
            <v>c_f487</v>
          </cell>
          <cell r="E125" t="str">
            <v>Montedinove</v>
          </cell>
          <cell r="F125" t="str">
            <v>Marche</v>
          </cell>
          <cell r="G125" t="str">
            <v>AP</v>
          </cell>
          <cell r="H125">
            <v>477</v>
          </cell>
          <cell r="I125" t="str">
            <v>a</v>
          </cell>
          <cell r="J125" t="str">
            <v>a</v>
          </cell>
          <cell r="K125">
            <v>9</v>
          </cell>
          <cell r="L125">
            <v>15</v>
          </cell>
        </row>
        <row r="126">
          <cell r="A126" t="str">
            <v>Montefalcone Appennino</v>
          </cell>
          <cell r="B126" t="str">
            <v>109014</v>
          </cell>
          <cell r="C126" t="str">
            <v>00357180447</v>
          </cell>
          <cell r="D126" t="str">
            <v>c_f493</v>
          </cell>
          <cell r="E126" t="str">
            <v>Montefalcone Appennino</v>
          </cell>
          <cell r="F126" t="str">
            <v>Marche</v>
          </cell>
          <cell r="G126" t="str">
            <v>FM</v>
          </cell>
          <cell r="H126">
            <v>374</v>
          </cell>
          <cell r="I126" t="str">
            <v>a</v>
          </cell>
          <cell r="J126" t="str">
            <v>a</v>
          </cell>
          <cell r="K126">
            <v>9</v>
          </cell>
          <cell r="L126">
            <v>15</v>
          </cell>
        </row>
        <row r="127">
          <cell r="A127" t="str">
            <v>Montefano</v>
          </cell>
          <cell r="B127" t="str">
            <v>043029</v>
          </cell>
          <cell r="C127" t="str">
            <v>00137890430</v>
          </cell>
          <cell r="D127" t="str">
            <v>c_f496</v>
          </cell>
          <cell r="E127" t="str">
            <v>Montefano</v>
          </cell>
          <cell r="F127" t="str">
            <v>Marche</v>
          </cell>
          <cell r="G127" t="str">
            <v>MC</v>
          </cell>
          <cell r="H127">
            <v>3289</v>
          </cell>
          <cell r="I127" t="str">
            <v>a</v>
          </cell>
          <cell r="J127" t="str">
            <v>b</v>
          </cell>
          <cell r="K127">
            <v>9</v>
          </cell>
          <cell r="L127">
            <v>15</v>
          </cell>
        </row>
        <row r="128">
          <cell r="A128" t="str">
            <v>Montefelcino</v>
          </cell>
          <cell r="B128" t="str">
            <v>041034</v>
          </cell>
          <cell r="C128" t="str">
            <v>00360630412</v>
          </cell>
          <cell r="D128" t="str">
            <v>c_f497</v>
          </cell>
          <cell r="E128" t="str">
            <v>Montefelcino</v>
          </cell>
          <cell r="F128" t="str">
            <v>Marche</v>
          </cell>
          <cell r="G128" t="str">
            <v>PU</v>
          </cell>
          <cell r="H128">
            <v>2504</v>
          </cell>
          <cell r="I128" t="str">
            <v>a</v>
          </cell>
          <cell r="J128" t="str">
            <v>b</v>
          </cell>
          <cell r="K128">
            <v>9</v>
          </cell>
          <cell r="L128">
            <v>15</v>
          </cell>
        </row>
        <row r="129">
          <cell r="A129" t="str">
            <v>Montefiore dell'Aso</v>
          </cell>
          <cell r="B129" t="str">
            <v>044036</v>
          </cell>
          <cell r="C129" t="str">
            <v>00291360444</v>
          </cell>
          <cell r="D129" t="str">
            <v>c_f501</v>
          </cell>
          <cell r="E129" t="str">
            <v>Montefiore dell'Aso</v>
          </cell>
          <cell r="F129" t="str">
            <v>Marche</v>
          </cell>
          <cell r="G129" t="str">
            <v>AP</v>
          </cell>
          <cell r="H129">
            <v>1979</v>
          </cell>
          <cell r="I129" t="str">
            <v>a</v>
          </cell>
          <cell r="J129" t="str">
            <v>a</v>
          </cell>
          <cell r="K129">
            <v>9</v>
          </cell>
          <cell r="L129">
            <v>15</v>
          </cell>
        </row>
        <row r="130">
          <cell r="A130" t="str">
            <v>Montefortino</v>
          </cell>
          <cell r="B130" t="str">
            <v>109015</v>
          </cell>
          <cell r="C130" t="str">
            <v>00400660445</v>
          </cell>
          <cell r="D130" t="str">
            <v>c_f509</v>
          </cell>
          <cell r="E130" t="str">
            <v>Montefortino</v>
          </cell>
          <cell r="F130" t="str">
            <v>Marche</v>
          </cell>
          <cell r="G130" t="str">
            <v>FM</v>
          </cell>
          <cell r="H130">
            <v>1089</v>
          </cell>
          <cell r="I130" t="str">
            <v>a</v>
          </cell>
          <cell r="J130" t="str">
            <v>a</v>
          </cell>
          <cell r="K130">
            <v>9</v>
          </cell>
          <cell r="L130">
            <v>15</v>
          </cell>
        </row>
        <row r="131">
          <cell r="A131" t="str">
            <v>Montegallo</v>
          </cell>
          <cell r="B131" t="str">
            <v>044038</v>
          </cell>
          <cell r="C131" t="str">
            <v>00357070440</v>
          </cell>
          <cell r="D131" t="str">
            <v>c_f516</v>
          </cell>
          <cell r="E131" t="str">
            <v>Montegallo</v>
          </cell>
          <cell r="F131" t="str">
            <v>Marche</v>
          </cell>
          <cell r="G131" t="str">
            <v>AP</v>
          </cell>
          <cell r="H131">
            <v>449</v>
          </cell>
          <cell r="I131" t="str">
            <v>a</v>
          </cell>
          <cell r="J131" t="str">
            <v>a</v>
          </cell>
          <cell r="K131">
            <v>9</v>
          </cell>
          <cell r="L131">
            <v>15</v>
          </cell>
        </row>
        <row r="132">
          <cell r="A132" t="str">
            <v>Montegiorgio</v>
          </cell>
          <cell r="B132" t="str">
            <v>109017</v>
          </cell>
          <cell r="C132" t="str">
            <v>81002030443</v>
          </cell>
          <cell r="D132" t="str">
            <v>c_f520</v>
          </cell>
          <cell r="E132" t="str">
            <v>Montegiorgio</v>
          </cell>
          <cell r="F132" t="str">
            <v>Marche</v>
          </cell>
          <cell r="G132" t="str">
            <v>FM</v>
          </cell>
          <cell r="H132">
            <v>6393</v>
          </cell>
          <cell r="I132" t="str">
            <v>b</v>
          </cell>
          <cell r="J132" t="str">
            <v>c</v>
          </cell>
          <cell r="K132">
            <v>9</v>
          </cell>
          <cell r="L132">
            <v>15</v>
          </cell>
        </row>
        <row r="133">
          <cell r="A133" t="str">
            <v>Montegranaro</v>
          </cell>
          <cell r="B133" t="str">
            <v>109018</v>
          </cell>
          <cell r="C133" t="str">
            <v>00218260446</v>
          </cell>
          <cell r="D133" t="str">
            <v>c_f522</v>
          </cell>
          <cell r="E133" t="str">
            <v>Montegranaro</v>
          </cell>
          <cell r="F133" t="str">
            <v>Marche</v>
          </cell>
          <cell r="G133" t="str">
            <v>FM</v>
          </cell>
          <cell r="H133">
            <v>12517</v>
          </cell>
          <cell r="I133" t="str">
            <v>b</v>
          </cell>
          <cell r="J133" t="str">
            <v>c</v>
          </cell>
          <cell r="K133">
            <v>9</v>
          </cell>
          <cell r="L133">
            <v>15</v>
          </cell>
        </row>
        <row r="134">
          <cell r="A134" t="str">
            <v>Montelabbate</v>
          </cell>
          <cell r="B134" t="str">
            <v>041036</v>
          </cell>
          <cell r="C134" t="str">
            <v>00358330413</v>
          </cell>
          <cell r="D134" t="str">
            <v>c_f533</v>
          </cell>
          <cell r="E134" t="str">
            <v>Montelabbate</v>
          </cell>
          <cell r="F134" t="str">
            <v>Marche</v>
          </cell>
          <cell r="G134" t="str">
            <v>PU</v>
          </cell>
          <cell r="H134">
            <v>6976</v>
          </cell>
          <cell r="I134" t="str">
            <v>b</v>
          </cell>
          <cell r="J134" t="str">
            <v>c</v>
          </cell>
          <cell r="K134">
            <v>9</v>
          </cell>
          <cell r="L134">
            <v>15</v>
          </cell>
        </row>
        <row r="135">
          <cell r="A135" t="str">
            <v>Monteleone di Fermo</v>
          </cell>
          <cell r="B135" t="str">
            <v>109019</v>
          </cell>
          <cell r="C135" t="str">
            <v>81001850445</v>
          </cell>
          <cell r="D135" t="str">
            <v>c_f536</v>
          </cell>
          <cell r="E135" t="str">
            <v>Monteleone di Fermo</v>
          </cell>
          <cell r="F135" t="str">
            <v>Marche</v>
          </cell>
          <cell r="G135" t="str">
            <v>FM</v>
          </cell>
          <cell r="H135">
            <v>357</v>
          </cell>
          <cell r="I135" t="str">
            <v>a</v>
          </cell>
          <cell r="J135" t="str">
            <v>a</v>
          </cell>
          <cell r="K135">
            <v>9</v>
          </cell>
          <cell r="L135">
            <v>15</v>
          </cell>
        </row>
        <row r="136">
          <cell r="A136" t="str">
            <v>Montelparo</v>
          </cell>
          <cell r="B136" t="str">
            <v>109020</v>
          </cell>
          <cell r="C136" t="str">
            <v>81000670448</v>
          </cell>
          <cell r="D136" t="str">
            <v>c_f549</v>
          </cell>
          <cell r="E136" t="str">
            <v>Montelparo</v>
          </cell>
          <cell r="F136" t="str">
            <v>Marche</v>
          </cell>
          <cell r="G136" t="str">
            <v>FM</v>
          </cell>
          <cell r="H136">
            <v>713</v>
          </cell>
          <cell r="I136" t="str">
            <v>a</v>
          </cell>
          <cell r="J136" t="str">
            <v>a</v>
          </cell>
          <cell r="K136">
            <v>9</v>
          </cell>
          <cell r="L136">
            <v>15</v>
          </cell>
        </row>
        <row r="137">
          <cell r="A137" t="str">
            <v>Montelupone</v>
          </cell>
          <cell r="B137" t="str">
            <v>043030</v>
          </cell>
          <cell r="C137" t="str">
            <v>00132110438</v>
          </cell>
          <cell r="D137" t="str">
            <v>c_f552</v>
          </cell>
          <cell r="E137" t="str">
            <v>Montelupone</v>
          </cell>
          <cell r="F137" t="str">
            <v>Marche</v>
          </cell>
          <cell r="G137" t="str">
            <v>MC</v>
          </cell>
          <cell r="H137">
            <v>3393</v>
          </cell>
          <cell r="I137" t="str">
            <v>a</v>
          </cell>
          <cell r="J137" t="str">
            <v>b</v>
          </cell>
          <cell r="K137">
            <v>9</v>
          </cell>
          <cell r="L137">
            <v>15</v>
          </cell>
        </row>
        <row r="138">
          <cell r="A138" t="str">
            <v>Montemarciano</v>
          </cell>
          <cell r="B138" t="str">
            <v>042027</v>
          </cell>
          <cell r="C138" t="str">
            <v>00161090428</v>
          </cell>
          <cell r="D138" t="str">
            <v>c_f560</v>
          </cell>
          <cell r="E138" t="str">
            <v>Montemarciano</v>
          </cell>
          <cell r="F138" t="str">
            <v>Marche</v>
          </cell>
          <cell r="G138" t="str">
            <v>AN</v>
          </cell>
          <cell r="H138">
            <v>9844</v>
          </cell>
          <cell r="I138" t="str">
            <v>b</v>
          </cell>
          <cell r="J138" t="str">
            <v>c</v>
          </cell>
          <cell r="K138">
            <v>9</v>
          </cell>
          <cell r="L138">
            <v>15</v>
          </cell>
        </row>
        <row r="139">
          <cell r="A139" t="str">
            <v>Montemonaco</v>
          </cell>
          <cell r="B139" t="str">
            <v>044044</v>
          </cell>
          <cell r="C139" t="str">
            <v>00357080449</v>
          </cell>
          <cell r="D139" t="str">
            <v>c_f570</v>
          </cell>
          <cell r="E139" t="str">
            <v>Montemonaco</v>
          </cell>
          <cell r="F139" t="str">
            <v>Marche</v>
          </cell>
          <cell r="G139" t="str">
            <v>AP</v>
          </cell>
          <cell r="H139">
            <v>528</v>
          </cell>
          <cell r="I139" t="str">
            <v>a</v>
          </cell>
          <cell r="J139" t="str">
            <v>a</v>
          </cell>
          <cell r="K139">
            <v>9</v>
          </cell>
          <cell r="L139">
            <v>15</v>
          </cell>
        </row>
        <row r="140">
          <cell r="A140" t="str">
            <v>Monteprandone</v>
          </cell>
          <cell r="B140" t="str">
            <v>044045</v>
          </cell>
          <cell r="C140" t="str">
            <v>00376950440</v>
          </cell>
          <cell r="D140" t="str">
            <v>c_f591</v>
          </cell>
          <cell r="E140" t="str">
            <v>Monteprandone</v>
          </cell>
          <cell r="F140" t="str">
            <v>Marche</v>
          </cell>
          <cell r="G140" t="str">
            <v>AP</v>
          </cell>
          <cell r="H140">
            <v>12881</v>
          </cell>
          <cell r="I140" t="str">
            <v>b</v>
          </cell>
          <cell r="J140" t="str">
            <v>c</v>
          </cell>
          <cell r="K140">
            <v>9</v>
          </cell>
          <cell r="L140">
            <v>15</v>
          </cell>
        </row>
        <row r="141">
          <cell r="A141" t="str">
            <v>Monterubbiano</v>
          </cell>
          <cell r="B141" t="str">
            <v>109022</v>
          </cell>
          <cell r="C141" t="str">
            <v>00357030444</v>
          </cell>
          <cell r="D141" t="str">
            <v>c_f614</v>
          </cell>
          <cell r="E141" t="str">
            <v>Monterubbiano</v>
          </cell>
          <cell r="F141" t="str">
            <v>Marche</v>
          </cell>
          <cell r="G141" t="str">
            <v>FM</v>
          </cell>
          <cell r="H141">
            <v>2054</v>
          </cell>
          <cell r="I141" t="str">
            <v>a</v>
          </cell>
          <cell r="J141" t="str">
            <v>a</v>
          </cell>
          <cell r="K141">
            <v>9</v>
          </cell>
          <cell r="L141">
            <v>15</v>
          </cell>
        </row>
        <row r="142">
          <cell r="A142" t="str">
            <v>Montottone</v>
          </cell>
          <cell r="B142" t="str">
            <v>109027</v>
          </cell>
          <cell r="C142" t="str">
            <v>81001050442</v>
          </cell>
          <cell r="D142" t="str">
            <v>c_f697</v>
          </cell>
          <cell r="E142" t="str">
            <v>Montottone</v>
          </cell>
          <cell r="F142" t="str">
            <v>Marche</v>
          </cell>
          <cell r="G142" t="str">
            <v>FM</v>
          </cell>
          <cell r="H142">
            <v>881</v>
          </cell>
          <cell r="I142" t="str">
            <v>a</v>
          </cell>
          <cell r="J142" t="str">
            <v>a</v>
          </cell>
          <cell r="K142">
            <v>9</v>
          </cell>
          <cell r="L142">
            <v>15</v>
          </cell>
        </row>
        <row r="143">
          <cell r="A143" t="str">
            <v>Moresco</v>
          </cell>
          <cell r="B143" t="str">
            <v>109028</v>
          </cell>
          <cell r="C143" t="str">
            <v>00356970442</v>
          </cell>
          <cell r="D143" t="str">
            <v>c_f722</v>
          </cell>
          <cell r="E143" t="str">
            <v>Moresco</v>
          </cell>
          <cell r="F143" t="str">
            <v>Marche</v>
          </cell>
          <cell r="G143" t="str">
            <v>FM</v>
          </cell>
          <cell r="H143">
            <v>528</v>
          </cell>
          <cell r="I143" t="str">
            <v>a</v>
          </cell>
          <cell r="J143" t="str">
            <v>a</v>
          </cell>
          <cell r="K143">
            <v>9</v>
          </cell>
          <cell r="L143">
            <v>15</v>
          </cell>
        </row>
        <row r="144">
          <cell r="A144" t="str">
            <v>Morro d'Alba</v>
          </cell>
          <cell r="B144" t="str">
            <v>042031</v>
          </cell>
          <cell r="C144" t="str">
            <v>00184460426</v>
          </cell>
          <cell r="D144" t="str">
            <v>c_f745</v>
          </cell>
          <cell r="E144" t="str">
            <v>Morro d'Alba</v>
          </cell>
          <cell r="F144" t="str">
            <v>Marche</v>
          </cell>
          <cell r="G144" t="str">
            <v>AN</v>
          </cell>
          <cell r="H144">
            <v>1789</v>
          </cell>
          <cell r="I144" t="str">
            <v>a</v>
          </cell>
          <cell r="J144" t="str">
            <v>a</v>
          </cell>
          <cell r="K144">
            <v>9</v>
          </cell>
          <cell r="L144">
            <v>15</v>
          </cell>
        </row>
        <row r="145">
          <cell r="A145" t="str">
            <v>Morrovalle</v>
          </cell>
          <cell r="B145" t="str">
            <v>043033</v>
          </cell>
          <cell r="C145" t="str">
            <v>00132100439</v>
          </cell>
          <cell r="D145" t="str">
            <v>c_f749</v>
          </cell>
          <cell r="E145" t="str">
            <v>Morrovalle</v>
          </cell>
          <cell r="F145" t="str">
            <v>Marche</v>
          </cell>
          <cell r="G145" t="str">
            <v>MC</v>
          </cell>
          <cell r="H145">
            <v>9961</v>
          </cell>
          <cell r="I145" t="str">
            <v>b</v>
          </cell>
          <cell r="J145" t="str">
            <v>c</v>
          </cell>
          <cell r="K145">
            <v>9</v>
          </cell>
          <cell r="L145">
            <v>15</v>
          </cell>
        </row>
        <row r="146">
          <cell r="A146" t="str">
            <v>Muccia</v>
          </cell>
          <cell r="B146" t="str">
            <v>043034</v>
          </cell>
          <cell r="C146" t="str">
            <v>00263210437</v>
          </cell>
          <cell r="D146" t="str">
            <v>c_F793</v>
          </cell>
          <cell r="E146" t="str">
            <v>Muccia</v>
          </cell>
          <cell r="F146" t="str">
            <v>Marche</v>
          </cell>
          <cell r="G146" t="str">
            <v>MC</v>
          </cell>
          <cell r="H146">
            <v>822</v>
          </cell>
          <cell r="I146" t="str">
            <v>a</v>
          </cell>
          <cell r="J146" t="str">
            <v>a</v>
          </cell>
          <cell r="K146">
            <v>9</v>
          </cell>
          <cell r="L146">
            <v>15</v>
          </cell>
        </row>
        <row r="147">
          <cell r="A147" t="str">
            <v>Numana</v>
          </cell>
          <cell r="B147" t="str">
            <v>042032</v>
          </cell>
          <cell r="C147" t="str">
            <v>00113090427</v>
          </cell>
          <cell r="D147" t="str">
            <v>c_f978</v>
          </cell>
          <cell r="E147" t="str">
            <v>Numana</v>
          </cell>
          <cell r="F147" t="str">
            <v>Marche</v>
          </cell>
          <cell r="G147" t="str">
            <v>AN</v>
          </cell>
          <cell r="H147">
            <v>3749</v>
          </cell>
          <cell r="I147" t="str">
            <v>a</v>
          </cell>
          <cell r="J147" t="str">
            <v>b</v>
          </cell>
          <cell r="K147">
            <v>9</v>
          </cell>
          <cell r="L147">
            <v>15</v>
          </cell>
        </row>
        <row r="148">
          <cell r="A148" t="str">
            <v>Offagna</v>
          </cell>
          <cell r="B148" t="str">
            <v>042033</v>
          </cell>
          <cell r="C148" t="str">
            <v>80010010421</v>
          </cell>
          <cell r="D148" t="str">
            <v>c_g003</v>
          </cell>
          <cell r="E148" t="str">
            <v>Offagna</v>
          </cell>
          <cell r="F148" t="str">
            <v>Marche</v>
          </cell>
          <cell r="G148" t="str">
            <v>AN</v>
          </cell>
          <cell r="H148">
            <v>2039</v>
          </cell>
          <cell r="I148" t="str">
            <v>a</v>
          </cell>
          <cell r="J148" t="str">
            <v>a</v>
          </cell>
          <cell r="K148">
            <v>9</v>
          </cell>
          <cell r="L148">
            <v>15</v>
          </cell>
        </row>
        <row r="149">
          <cell r="A149" t="str">
            <v>Offida</v>
          </cell>
          <cell r="B149" t="str">
            <v>044054</v>
          </cell>
          <cell r="C149" t="str">
            <v>00136120441</v>
          </cell>
          <cell r="D149" t="str">
            <v>c_g005</v>
          </cell>
          <cell r="E149" t="str">
            <v>Offida</v>
          </cell>
          <cell r="F149" t="str">
            <v>Marche</v>
          </cell>
          <cell r="G149" t="str">
            <v>AP</v>
          </cell>
          <cell r="H149">
            <v>4713</v>
          </cell>
          <cell r="I149" t="str">
            <v>a</v>
          </cell>
          <cell r="J149" t="str">
            <v>b</v>
          </cell>
          <cell r="K149">
            <v>9</v>
          </cell>
          <cell r="L149">
            <v>15</v>
          </cell>
        </row>
        <row r="150">
          <cell r="A150" t="str">
            <v>Ortezzano</v>
          </cell>
          <cell r="B150" t="str">
            <v>109029</v>
          </cell>
          <cell r="C150" t="str">
            <v>00390830446</v>
          </cell>
          <cell r="D150" t="str">
            <v>c_g137</v>
          </cell>
          <cell r="E150" t="str">
            <v>Ortezzano</v>
          </cell>
          <cell r="F150" t="str">
            <v>Marche</v>
          </cell>
          <cell r="G150" t="str">
            <v>FM</v>
          </cell>
          <cell r="H150">
            <v>746</v>
          </cell>
          <cell r="I150" t="str">
            <v>a</v>
          </cell>
          <cell r="J150" t="str">
            <v>a</v>
          </cell>
          <cell r="K150">
            <v>9</v>
          </cell>
          <cell r="L150">
            <v>15</v>
          </cell>
        </row>
        <row r="151">
          <cell r="A151" t="str">
            <v>Osimo</v>
          </cell>
          <cell r="B151" t="str">
            <v>042034</v>
          </cell>
          <cell r="C151" t="str">
            <v>00384350427</v>
          </cell>
          <cell r="D151" t="str">
            <v>c_g157</v>
          </cell>
          <cell r="E151" t="str">
            <v>Osimo</v>
          </cell>
          <cell r="F151" t="str">
            <v>Marche</v>
          </cell>
          <cell r="G151" t="str">
            <v>AN</v>
          </cell>
          <cell r="H151">
            <v>34741</v>
          </cell>
          <cell r="I151" t="str">
            <v>c</v>
          </cell>
          <cell r="J151" t="str">
            <v>d</v>
          </cell>
          <cell r="K151">
            <v>12</v>
          </cell>
          <cell r="L151">
            <v>15</v>
          </cell>
        </row>
        <row r="152">
          <cell r="A152" t="str">
            <v>Ostra</v>
          </cell>
          <cell r="B152" t="str">
            <v>042035</v>
          </cell>
          <cell r="C152" t="str">
            <v>83001110424</v>
          </cell>
          <cell r="D152" t="str">
            <v>c_f401</v>
          </cell>
          <cell r="E152" t="str">
            <v>Ostra</v>
          </cell>
          <cell r="F152" t="str">
            <v>Marche</v>
          </cell>
          <cell r="G152" t="str">
            <v>AN</v>
          </cell>
          <cell r="H152">
            <v>6387</v>
          </cell>
          <cell r="I152" t="str">
            <v>b</v>
          </cell>
          <cell r="J152" t="str">
            <v>c</v>
          </cell>
          <cell r="K152">
            <v>9</v>
          </cell>
          <cell r="L152">
            <v>15</v>
          </cell>
        </row>
        <row r="153">
          <cell r="A153" t="str">
            <v>Ostra Vetere</v>
          </cell>
          <cell r="B153" t="str">
            <v>042036</v>
          </cell>
          <cell r="C153" t="str">
            <v>00173840422</v>
          </cell>
          <cell r="D153" t="str">
            <v>c_f581</v>
          </cell>
          <cell r="E153" t="str">
            <v>Ostra Vetere</v>
          </cell>
          <cell r="F153" t="str">
            <v>Marche</v>
          </cell>
          <cell r="G153" t="str">
            <v>AN</v>
          </cell>
          <cell r="H153">
            <v>3127</v>
          </cell>
          <cell r="I153" t="str">
            <v>a</v>
          </cell>
          <cell r="J153" t="str">
            <v>b</v>
          </cell>
          <cell r="K153">
            <v>9</v>
          </cell>
          <cell r="L153">
            <v>15</v>
          </cell>
        </row>
        <row r="154">
          <cell r="A154" t="str">
            <v>Palmiano</v>
          </cell>
          <cell r="B154" t="str">
            <v>044056</v>
          </cell>
          <cell r="C154" t="str">
            <v>80001650441</v>
          </cell>
          <cell r="D154" t="str">
            <v>c_g289</v>
          </cell>
          <cell r="E154" t="str">
            <v>Palmiano</v>
          </cell>
          <cell r="F154" t="str">
            <v>Marche</v>
          </cell>
          <cell r="G154" t="str">
            <v>AP</v>
          </cell>
          <cell r="H154">
            <v>162</v>
          </cell>
          <cell r="I154" t="str">
            <v>a</v>
          </cell>
          <cell r="J154" t="str">
            <v>a</v>
          </cell>
          <cell r="K154">
            <v>9</v>
          </cell>
          <cell r="L154">
            <v>15</v>
          </cell>
        </row>
        <row r="155">
          <cell r="A155" t="str">
            <v>Pedaso</v>
          </cell>
          <cell r="B155" t="str">
            <v>109030</v>
          </cell>
          <cell r="C155" t="str">
            <v>81001950443</v>
          </cell>
          <cell r="D155" t="str">
            <v>c_g403</v>
          </cell>
          <cell r="E155" t="str">
            <v>Pedaso</v>
          </cell>
          <cell r="F155" t="str">
            <v>Marche</v>
          </cell>
          <cell r="G155" t="str">
            <v>FM</v>
          </cell>
          <cell r="H155">
            <v>2800</v>
          </cell>
          <cell r="I155" t="str">
            <v>a</v>
          </cell>
          <cell r="J155" t="str">
            <v>b</v>
          </cell>
          <cell r="K155">
            <v>9</v>
          </cell>
          <cell r="L155">
            <v>15</v>
          </cell>
        </row>
        <row r="156">
          <cell r="A156" t="str">
            <v>Peglio</v>
          </cell>
          <cell r="B156" t="str">
            <v>041041</v>
          </cell>
          <cell r="C156" t="str">
            <v>00360610414</v>
          </cell>
          <cell r="D156" t="str">
            <v>c_g416</v>
          </cell>
          <cell r="E156" t="str">
            <v>Peglio</v>
          </cell>
          <cell r="F156" t="str">
            <v>Marche</v>
          </cell>
          <cell r="G156" t="str">
            <v>PU</v>
          </cell>
          <cell r="H156">
            <v>727</v>
          </cell>
          <cell r="I156" t="str">
            <v>a</v>
          </cell>
          <cell r="J156" t="str">
            <v>a</v>
          </cell>
          <cell r="K156">
            <v>9</v>
          </cell>
          <cell r="L156">
            <v>15</v>
          </cell>
        </row>
        <row r="157">
          <cell r="A157" t="str">
            <v>Penna San Giovanni</v>
          </cell>
          <cell r="B157" t="str">
            <v>043035</v>
          </cell>
          <cell r="C157" t="str">
            <v>83002570436</v>
          </cell>
          <cell r="D157" t="str">
            <v>c_g436</v>
          </cell>
          <cell r="E157" t="str">
            <v>Penna San Giovanni</v>
          </cell>
          <cell r="F157" t="str">
            <v>Marche</v>
          </cell>
          <cell r="G157" t="str">
            <v>MC</v>
          </cell>
          <cell r="H157">
            <v>965</v>
          </cell>
          <cell r="I157" t="str">
            <v>a</v>
          </cell>
          <cell r="J157" t="str">
            <v>a</v>
          </cell>
          <cell r="K157">
            <v>9</v>
          </cell>
          <cell r="L157">
            <v>15</v>
          </cell>
        </row>
        <row r="158">
          <cell r="A158" t="str">
            <v>Pergola</v>
          </cell>
          <cell r="B158" t="str">
            <v>041043</v>
          </cell>
          <cell r="C158" t="str">
            <v>81005240411</v>
          </cell>
          <cell r="D158" t="str">
            <v>c_g453</v>
          </cell>
          <cell r="E158" t="str">
            <v>Pergola</v>
          </cell>
          <cell r="F158" t="str">
            <v>Marche</v>
          </cell>
          <cell r="G158" t="str">
            <v>PU</v>
          </cell>
          <cell r="H158">
            <v>5805</v>
          </cell>
          <cell r="I158" t="str">
            <v>b</v>
          </cell>
          <cell r="J158" t="str">
            <v>c</v>
          </cell>
          <cell r="K158">
            <v>9</v>
          </cell>
          <cell r="L158">
            <v>15</v>
          </cell>
        </row>
        <row r="159">
          <cell r="A159" t="str">
            <v>Pesaro</v>
          </cell>
          <cell r="B159" t="str">
            <v>041044</v>
          </cell>
          <cell r="C159" t="str">
            <v>00272430414</v>
          </cell>
          <cell r="D159" t="str">
            <v>c_g479</v>
          </cell>
          <cell r="E159" t="str">
            <v>Pesaro</v>
          </cell>
          <cell r="F159" t="str">
            <v>Marche</v>
          </cell>
          <cell r="G159" t="str">
            <v>PU</v>
          </cell>
          <cell r="H159">
            <v>95753</v>
          </cell>
          <cell r="I159" t="str">
            <v>c</v>
          </cell>
          <cell r="J159" t="str">
            <v>e</v>
          </cell>
          <cell r="K159">
            <v>12</v>
          </cell>
          <cell r="L159">
            <v>18</v>
          </cell>
        </row>
        <row r="160">
          <cell r="A160" t="str">
            <v>Petriano</v>
          </cell>
          <cell r="B160" t="str">
            <v>041045</v>
          </cell>
          <cell r="C160" t="str">
            <v>00360540413</v>
          </cell>
          <cell r="D160" t="str">
            <v>c_G514</v>
          </cell>
          <cell r="E160" t="str">
            <v>Petriano</v>
          </cell>
          <cell r="F160" t="str">
            <v>Marche</v>
          </cell>
          <cell r="G160" t="str">
            <v>PU</v>
          </cell>
          <cell r="H160">
            <v>2739</v>
          </cell>
          <cell r="I160" t="str">
            <v>a</v>
          </cell>
          <cell r="J160" t="str">
            <v>b</v>
          </cell>
          <cell r="K160">
            <v>9</v>
          </cell>
          <cell r="L160">
            <v>15</v>
          </cell>
        </row>
        <row r="161">
          <cell r="A161" t="str">
            <v>Petriolo</v>
          </cell>
          <cell r="B161" t="str">
            <v>043036</v>
          </cell>
          <cell r="C161" t="str">
            <v>00286490438</v>
          </cell>
          <cell r="D161" t="str">
            <v>c_g515</v>
          </cell>
          <cell r="E161" t="str">
            <v>Petriolo</v>
          </cell>
          <cell r="F161" t="str">
            <v>Marche</v>
          </cell>
          <cell r="G161" t="str">
            <v>MC</v>
          </cell>
          <cell r="H161">
            <v>1841</v>
          </cell>
          <cell r="I161" t="str">
            <v>a</v>
          </cell>
          <cell r="J161" t="str">
            <v>a</v>
          </cell>
          <cell r="K161">
            <v>9</v>
          </cell>
          <cell r="L161">
            <v>15</v>
          </cell>
        </row>
        <row r="162">
          <cell r="A162" t="str">
            <v>Petritoli</v>
          </cell>
          <cell r="B162" t="str">
            <v>109031</v>
          </cell>
          <cell r="C162" t="str">
            <v>00385810445</v>
          </cell>
          <cell r="D162" t="str">
            <v>c_g516</v>
          </cell>
          <cell r="E162" t="str">
            <v>Petritoli</v>
          </cell>
          <cell r="F162" t="str">
            <v>Marche</v>
          </cell>
          <cell r="G162" t="str">
            <v>FM</v>
          </cell>
          <cell r="H162">
            <v>2142</v>
          </cell>
          <cell r="I162" t="str">
            <v>a</v>
          </cell>
          <cell r="J162" t="str">
            <v>a</v>
          </cell>
          <cell r="K162">
            <v>9</v>
          </cell>
          <cell r="L162">
            <v>15</v>
          </cell>
        </row>
        <row r="163">
          <cell r="A163" t="str">
            <v>Piandimeleto</v>
          </cell>
          <cell r="B163" t="str">
            <v>041047</v>
          </cell>
          <cell r="C163" t="str">
            <v>00360560411</v>
          </cell>
          <cell r="D163" t="str">
            <v>c_g551</v>
          </cell>
          <cell r="E163" t="str">
            <v>Piandimeleto</v>
          </cell>
          <cell r="F163" t="str">
            <v>Marche</v>
          </cell>
          <cell r="G163" t="str">
            <v>PU</v>
          </cell>
          <cell r="H163">
            <v>2054</v>
          </cell>
          <cell r="I163" t="str">
            <v>a</v>
          </cell>
          <cell r="J163" t="str">
            <v>a</v>
          </cell>
          <cell r="K163">
            <v>9</v>
          </cell>
          <cell r="L163">
            <v>15</v>
          </cell>
        </row>
        <row r="164">
          <cell r="A164" t="str">
            <v>Pietrarubbia</v>
          </cell>
          <cell r="B164" t="str">
            <v>041048</v>
          </cell>
          <cell r="C164" t="str">
            <v>82005370414</v>
          </cell>
          <cell r="D164" t="str">
            <v>c_g627</v>
          </cell>
          <cell r="E164" t="str">
            <v>Pietrarubbia</v>
          </cell>
          <cell r="F164" t="str">
            <v>Marche</v>
          </cell>
          <cell r="G164" t="str">
            <v>PU</v>
          </cell>
          <cell r="H164">
            <v>601</v>
          </cell>
          <cell r="I164" t="str">
            <v>a</v>
          </cell>
          <cell r="J164" t="str">
            <v>a</v>
          </cell>
          <cell r="K164">
            <v>9</v>
          </cell>
          <cell r="L164">
            <v>15</v>
          </cell>
        </row>
        <row r="165">
          <cell r="A165" t="str">
            <v>Pieve Torina</v>
          </cell>
          <cell r="B165" t="str">
            <v>043038</v>
          </cell>
          <cell r="C165" t="str">
            <v>81000190439</v>
          </cell>
          <cell r="D165" t="str">
            <v>c_g657</v>
          </cell>
          <cell r="E165" t="str">
            <v>Pieve Torina</v>
          </cell>
          <cell r="F165" t="str">
            <v>Marche</v>
          </cell>
          <cell r="G165" t="str">
            <v>MC</v>
          </cell>
          <cell r="H165">
            <v>1259</v>
          </cell>
          <cell r="I165" t="str">
            <v>a</v>
          </cell>
          <cell r="J165" t="str">
            <v>a</v>
          </cell>
          <cell r="K165">
            <v>9</v>
          </cell>
          <cell r="L165">
            <v>15</v>
          </cell>
        </row>
        <row r="166">
          <cell r="A166" t="str">
            <v>Piobbico</v>
          </cell>
          <cell r="B166" t="str">
            <v>041049</v>
          </cell>
          <cell r="C166" t="str">
            <v>82000870418</v>
          </cell>
          <cell r="D166" t="str">
            <v>c_g682</v>
          </cell>
          <cell r="E166" t="str">
            <v>Piobbico</v>
          </cell>
          <cell r="F166" t="str">
            <v>Marche</v>
          </cell>
          <cell r="G166" t="str">
            <v>PU</v>
          </cell>
          <cell r="H166">
            <v>1802</v>
          </cell>
          <cell r="I166" t="str">
            <v>a</v>
          </cell>
          <cell r="J166" t="str">
            <v>a</v>
          </cell>
          <cell r="K166">
            <v>9</v>
          </cell>
          <cell r="L166">
            <v>15</v>
          </cell>
        </row>
        <row r="167">
          <cell r="A167" t="str">
            <v>Pioraco</v>
          </cell>
          <cell r="B167" t="str">
            <v>043039</v>
          </cell>
          <cell r="C167" t="str">
            <v>00221260433</v>
          </cell>
          <cell r="D167" t="str">
            <v>c_g690</v>
          </cell>
          <cell r="E167" t="str">
            <v>Pioraco</v>
          </cell>
          <cell r="F167" t="str">
            <v>Marche</v>
          </cell>
          <cell r="G167" t="str">
            <v>MC</v>
          </cell>
          <cell r="H167">
            <v>979</v>
          </cell>
          <cell r="I167" t="str">
            <v>a</v>
          </cell>
          <cell r="J167" t="str">
            <v>a</v>
          </cell>
          <cell r="K167">
            <v>9</v>
          </cell>
          <cell r="L167">
            <v>15</v>
          </cell>
        </row>
        <row r="168">
          <cell r="A168" t="str">
            <v>Poggio San Marcello</v>
          </cell>
          <cell r="B168" t="str">
            <v>042037</v>
          </cell>
          <cell r="C168" t="str">
            <v>00366480424</v>
          </cell>
          <cell r="D168" t="str">
            <v>c_g771</v>
          </cell>
          <cell r="E168" t="str">
            <v>Poggio San Marcello</v>
          </cell>
          <cell r="F168" t="str">
            <v>Marche</v>
          </cell>
          <cell r="G168" t="str">
            <v>AN</v>
          </cell>
          <cell r="H168">
            <v>650</v>
          </cell>
          <cell r="I168" t="str">
            <v>a</v>
          </cell>
          <cell r="J168" t="str">
            <v>a</v>
          </cell>
          <cell r="K168">
            <v>9</v>
          </cell>
          <cell r="L168">
            <v>15</v>
          </cell>
        </row>
        <row r="169">
          <cell r="A169" t="str">
            <v>Poggio San Vicino</v>
          </cell>
          <cell r="B169" t="str">
            <v>043040</v>
          </cell>
          <cell r="C169" t="str">
            <v>00312750433</v>
          </cell>
          <cell r="D169" t="str">
            <v>c_d566</v>
          </cell>
          <cell r="E169" t="str">
            <v>Poggio San Vicino</v>
          </cell>
          <cell r="F169" t="str">
            <v>Marche</v>
          </cell>
          <cell r="G169" t="str">
            <v>MC</v>
          </cell>
          <cell r="H169">
            <v>227</v>
          </cell>
          <cell r="I169" t="str">
            <v>a</v>
          </cell>
          <cell r="J169" t="str">
            <v>a</v>
          </cell>
          <cell r="K169">
            <v>9</v>
          </cell>
          <cell r="L169">
            <v>15</v>
          </cell>
        </row>
        <row r="170">
          <cell r="A170" t="str">
            <v>Pollenza</v>
          </cell>
          <cell r="B170" t="str">
            <v>043041</v>
          </cell>
          <cell r="C170" t="str">
            <v>00224000430</v>
          </cell>
          <cell r="D170" t="str">
            <v>c_f567</v>
          </cell>
          <cell r="E170" t="str">
            <v>Pollenza</v>
          </cell>
          <cell r="F170" t="str">
            <v>Marche</v>
          </cell>
          <cell r="G170" t="str">
            <v>MC</v>
          </cell>
          <cell r="H170">
            <v>6322</v>
          </cell>
          <cell r="I170" t="str">
            <v>b</v>
          </cell>
          <cell r="J170" t="str">
            <v>c</v>
          </cell>
          <cell r="K170">
            <v>9</v>
          </cell>
          <cell r="L170">
            <v>15</v>
          </cell>
        </row>
        <row r="171">
          <cell r="A171" t="str">
            <v>Polverigi</v>
          </cell>
          <cell r="B171" t="str">
            <v>042038</v>
          </cell>
          <cell r="C171" t="str">
            <v>00168450427</v>
          </cell>
          <cell r="D171" t="str">
            <v>c_g803</v>
          </cell>
          <cell r="E171" t="str">
            <v>Polverigi</v>
          </cell>
          <cell r="F171" t="str">
            <v>Marche</v>
          </cell>
          <cell r="G171" t="str">
            <v>AN</v>
          </cell>
          <cell r="H171">
            <v>4584</v>
          </cell>
          <cell r="I171" t="str">
            <v>a</v>
          </cell>
          <cell r="J171" t="str">
            <v>b</v>
          </cell>
          <cell r="K171">
            <v>9</v>
          </cell>
          <cell r="L171">
            <v>15</v>
          </cell>
        </row>
        <row r="172">
          <cell r="A172" t="str">
            <v>Ponzano di Fermo</v>
          </cell>
          <cell r="B172" t="str">
            <v>109032</v>
          </cell>
          <cell r="C172" t="str">
            <v>81001890441</v>
          </cell>
          <cell r="D172" t="str">
            <v>c_g873</v>
          </cell>
          <cell r="E172" t="str">
            <v>Ponzano di Fermo</v>
          </cell>
          <cell r="F172" t="str">
            <v>Marche</v>
          </cell>
          <cell r="G172" t="str">
            <v>FM</v>
          </cell>
          <cell r="H172">
            <v>1640</v>
          </cell>
          <cell r="I172" t="str">
            <v>a</v>
          </cell>
          <cell r="J172" t="str">
            <v>a</v>
          </cell>
          <cell r="K172">
            <v>9</v>
          </cell>
          <cell r="L172">
            <v>15</v>
          </cell>
        </row>
        <row r="173">
          <cell r="A173" t="str">
            <v>Porto Recanati</v>
          </cell>
          <cell r="B173" t="str">
            <v>043042</v>
          </cell>
          <cell r="C173" t="str">
            <v>00255040438</v>
          </cell>
          <cell r="D173" t="str">
            <v>c_g919</v>
          </cell>
          <cell r="E173" t="str">
            <v>Porto Recanati</v>
          </cell>
          <cell r="F173" t="str">
            <v>Marche</v>
          </cell>
          <cell r="G173" t="str">
            <v>MC</v>
          </cell>
          <cell r="H173">
            <v>12232</v>
          </cell>
          <cell r="I173" t="str">
            <v>b</v>
          </cell>
          <cell r="J173" t="str">
            <v>c</v>
          </cell>
          <cell r="K173">
            <v>9</v>
          </cell>
          <cell r="L173">
            <v>15</v>
          </cell>
        </row>
        <row r="174">
          <cell r="A174" t="str">
            <v>Porto San Giorgio</v>
          </cell>
          <cell r="B174" t="str">
            <v>109033</v>
          </cell>
          <cell r="C174" t="str">
            <v>81001530443</v>
          </cell>
          <cell r="D174" t="str">
            <v>c_g920</v>
          </cell>
          <cell r="E174" t="str">
            <v>Porto San Giorgio</v>
          </cell>
          <cell r="F174" t="str">
            <v>Marche</v>
          </cell>
          <cell r="G174" t="str">
            <v>FM</v>
          </cell>
          <cell r="H174">
            <v>15670</v>
          </cell>
          <cell r="I174" t="str">
            <v>b</v>
          </cell>
          <cell r="J174" t="str">
            <v>c</v>
          </cell>
          <cell r="K174">
            <v>9</v>
          </cell>
          <cell r="L174">
            <v>15</v>
          </cell>
        </row>
        <row r="175">
          <cell r="A175" t="str">
            <v>Porto Sant'Elpidio</v>
          </cell>
          <cell r="B175" t="str">
            <v>109034</v>
          </cell>
          <cell r="C175" t="str">
            <v>81003650447</v>
          </cell>
          <cell r="D175" t="str">
            <v>c_g921</v>
          </cell>
          <cell r="E175" t="str">
            <v>Porto Sant'Elpidio</v>
          </cell>
          <cell r="F175" t="str">
            <v>Marche</v>
          </cell>
          <cell r="G175" t="str">
            <v>FM</v>
          </cell>
          <cell r="H175">
            <v>25918</v>
          </cell>
          <cell r="I175" t="str">
            <v>c</v>
          </cell>
          <cell r="J175" t="str">
            <v>d</v>
          </cell>
          <cell r="K175">
            <v>12</v>
          </cell>
          <cell r="L175">
            <v>15</v>
          </cell>
        </row>
        <row r="176">
          <cell r="A176" t="str">
            <v>Potenza Picena</v>
          </cell>
          <cell r="B176" t="str">
            <v>043043</v>
          </cell>
          <cell r="C176" t="str">
            <v>00125720433</v>
          </cell>
          <cell r="D176" t="str">
            <v>c_f632</v>
          </cell>
          <cell r="E176" t="str">
            <v>Potenza Picena</v>
          </cell>
          <cell r="F176" t="str">
            <v>Marche</v>
          </cell>
          <cell r="G176" t="str">
            <v>MC</v>
          </cell>
          <cell r="H176">
            <v>15579</v>
          </cell>
          <cell r="I176" t="str">
            <v>b</v>
          </cell>
          <cell r="J176" t="str">
            <v>c</v>
          </cell>
          <cell r="K176">
            <v>9</v>
          </cell>
          <cell r="L176">
            <v>15</v>
          </cell>
        </row>
        <row r="177">
          <cell r="A177" t="str">
            <v>Rapagnano</v>
          </cell>
          <cell r="B177" t="str">
            <v>109035</v>
          </cell>
          <cell r="C177" t="str">
            <v>00358210441</v>
          </cell>
          <cell r="D177" t="str">
            <v>c_h182</v>
          </cell>
          <cell r="E177" t="str">
            <v>Rapagnano</v>
          </cell>
          <cell r="F177" t="str">
            <v>Marche</v>
          </cell>
          <cell r="G177" t="str">
            <v>FM</v>
          </cell>
          <cell r="H177">
            <v>1924</v>
          </cell>
          <cell r="I177" t="str">
            <v>a</v>
          </cell>
          <cell r="J177" t="str">
            <v>a</v>
          </cell>
          <cell r="K177">
            <v>9</v>
          </cell>
          <cell r="L177">
            <v>15</v>
          </cell>
        </row>
        <row r="178">
          <cell r="A178" t="str">
            <v>Recanati</v>
          </cell>
          <cell r="B178" t="str">
            <v>043044</v>
          </cell>
          <cell r="C178" t="str">
            <v>00284570439</v>
          </cell>
          <cell r="D178" t="str">
            <v>c_h211</v>
          </cell>
          <cell r="E178" t="str">
            <v>Recanati</v>
          </cell>
          <cell r="F178" t="str">
            <v>Marche</v>
          </cell>
          <cell r="G178" t="str">
            <v>MC</v>
          </cell>
          <cell r="H178">
            <v>20771</v>
          </cell>
          <cell r="I178" t="str">
            <v>c</v>
          </cell>
          <cell r="J178" t="str">
            <v>d</v>
          </cell>
          <cell r="K178">
            <v>12</v>
          </cell>
          <cell r="L178">
            <v>15</v>
          </cell>
        </row>
        <row r="179">
          <cell r="A179" t="str">
            <v>Ripatransone</v>
          </cell>
          <cell r="B179" t="str">
            <v>044063</v>
          </cell>
          <cell r="C179" t="str">
            <v>00370910440</v>
          </cell>
          <cell r="D179" t="str">
            <v>c_h321</v>
          </cell>
          <cell r="E179" t="str">
            <v>Ripatransone</v>
          </cell>
          <cell r="F179" t="str">
            <v>Marche</v>
          </cell>
          <cell r="G179" t="str">
            <v>AP</v>
          </cell>
          <cell r="H179">
            <v>4047</v>
          </cell>
          <cell r="I179" t="str">
            <v>a</v>
          </cell>
          <cell r="J179" t="str">
            <v>b</v>
          </cell>
          <cell r="K179">
            <v>9</v>
          </cell>
          <cell r="L179">
            <v>15</v>
          </cell>
        </row>
        <row r="180">
          <cell r="A180" t="str">
            <v>Ripe San Ginesio</v>
          </cell>
          <cell r="B180" t="str">
            <v>043045</v>
          </cell>
          <cell r="C180" t="str">
            <v>00267220432</v>
          </cell>
          <cell r="D180" t="str">
            <v>c_h323</v>
          </cell>
          <cell r="E180" t="str">
            <v>Ripe San Ginesio</v>
          </cell>
          <cell r="F180" t="str">
            <v>Marche</v>
          </cell>
          <cell r="G180" t="str">
            <v>MC</v>
          </cell>
          <cell r="H180">
            <v>816</v>
          </cell>
          <cell r="I180" t="str">
            <v>a</v>
          </cell>
          <cell r="J180" t="str">
            <v>a</v>
          </cell>
          <cell r="K180">
            <v>9</v>
          </cell>
          <cell r="L180">
            <v>15</v>
          </cell>
        </row>
        <row r="181">
          <cell r="A181" t="str">
            <v>Roccafluvione</v>
          </cell>
          <cell r="B181" t="str">
            <v>044064</v>
          </cell>
          <cell r="C181" t="str">
            <v>80004250447</v>
          </cell>
          <cell r="D181" t="str">
            <v>c_h390</v>
          </cell>
          <cell r="E181" t="str">
            <v>Roccafluvione</v>
          </cell>
          <cell r="F181" t="str">
            <v>Marche</v>
          </cell>
          <cell r="G181" t="str">
            <v>AP</v>
          </cell>
          <cell r="H181">
            <v>1894</v>
          </cell>
          <cell r="I181" t="str">
            <v>a</v>
          </cell>
          <cell r="J181" t="str">
            <v>a</v>
          </cell>
          <cell r="K181">
            <v>9</v>
          </cell>
          <cell r="L181">
            <v>15</v>
          </cell>
        </row>
        <row r="182">
          <cell r="A182" t="str">
            <v>Rosora</v>
          </cell>
          <cell r="B182" t="str">
            <v>042040</v>
          </cell>
          <cell r="C182" t="str">
            <v>00279310429</v>
          </cell>
          <cell r="D182" t="str">
            <v>c_h575</v>
          </cell>
          <cell r="E182" t="str">
            <v>Rosora</v>
          </cell>
          <cell r="F182" t="str">
            <v>Marche</v>
          </cell>
          <cell r="G182" t="str">
            <v>AN</v>
          </cell>
          <cell r="H182">
            <v>1860</v>
          </cell>
          <cell r="I182" t="str">
            <v>a</v>
          </cell>
          <cell r="J182" t="str">
            <v>a</v>
          </cell>
          <cell r="K182">
            <v>9</v>
          </cell>
          <cell r="L182">
            <v>15</v>
          </cell>
        </row>
        <row r="183">
          <cell r="A183" t="str">
            <v>Rotella</v>
          </cell>
          <cell r="B183" t="str">
            <v>044065</v>
          </cell>
          <cell r="C183" t="str">
            <v>00358230449</v>
          </cell>
          <cell r="D183" t="str">
            <v>c_h588</v>
          </cell>
          <cell r="E183" t="str">
            <v>Rotella</v>
          </cell>
          <cell r="F183" t="str">
            <v>Marche</v>
          </cell>
          <cell r="G183" t="str">
            <v>AP</v>
          </cell>
          <cell r="H183">
            <v>815</v>
          </cell>
          <cell r="I183" t="str">
            <v>a</v>
          </cell>
          <cell r="J183" t="str">
            <v>a</v>
          </cell>
          <cell r="K183">
            <v>9</v>
          </cell>
          <cell r="L183">
            <v>15</v>
          </cell>
        </row>
        <row r="184">
          <cell r="A184" t="str">
            <v>San Benedetto del Tronto</v>
          </cell>
          <cell r="B184" t="str">
            <v>044066</v>
          </cell>
          <cell r="C184" t="str">
            <v>00360140446</v>
          </cell>
          <cell r="D184" t="str">
            <v>c_h769</v>
          </cell>
          <cell r="E184" t="str">
            <v>San Benedetto del Tronto</v>
          </cell>
          <cell r="F184" t="str">
            <v>Marche</v>
          </cell>
          <cell r="G184" t="str">
            <v>AP</v>
          </cell>
          <cell r="H184">
            <v>47040</v>
          </cell>
          <cell r="I184" t="str">
            <v>c</v>
          </cell>
          <cell r="J184" t="str">
            <v>d</v>
          </cell>
          <cell r="K184">
            <v>12</v>
          </cell>
          <cell r="L184">
            <v>15</v>
          </cell>
        </row>
        <row r="185">
          <cell r="A185" t="str">
            <v>San Costanzo</v>
          </cell>
          <cell r="B185" t="str">
            <v>041051</v>
          </cell>
          <cell r="C185" t="str">
            <v>00129020418</v>
          </cell>
          <cell r="D185" t="str">
            <v>c_h809</v>
          </cell>
          <cell r="E185" t="str">
            <v>San Costanzo</v>
          </cell>
          <cell r="F185" t="str">
            <v>Marche</v>
          </cell>
          <cell r="G185" t="str">
            <v>PU</v>
          </cell>
          <cell r="H185">
            <v>4551</v>
          </cell>
          <cell r="I185" t="str">
            <v>a</v>
          </cell>
          <cell r="J185" t="str">
            <v>b</v>
          </cell>
          <cell r="K185">
            <v>9</v>
          </cell>
          <cell r="L185">
            <v>15</v>
          </cell>
        </row>
        <row r="186">
          <cell r="A186" t="str">
            <v>San Ginesio</v>
          </cell>
          <cell r="B186" t="str">
            <v>043046</v>
          </cell>
          <cell r="C186" t="str">
            <v>00215270430</v>
          </cell>
          <cell r="D186" t="str">
            <v>c_h876</v>
          </cell>
          <cell r="E186" t="str">
            <v>San Ginesio</v>
          </cell>
          <cell r="F186" t="str">
            <v>Marche</v>
          </cell>
          <cell r="G186" t="str">
            <v>MC</v>
          </cell>
          <cell r="H186">
            <v>3098</v>
          </cell>
          <cell r="I186" t="str">
            <v>a</v>
          </cell>
          <cell r="J186" t="str">
            <v>b</v>
          </cell>
          <cell r="K186">
            <v>9</v>
          </cell>
          <cell r="L186">
            <v>15</v>
          </cell>
        </row>
        <row r="187">
          <cell r="A187" t="str">
            <v>San Lorenzo in Campo</v>
          </cell>
          <cell r="B187" t="str">
            <v>041054</v>
          </cell>
          <cell r="C187" t="str">
            <v>81001790419</v>
          </cell>
          <cell r="D187" t="str">
            <v>c_h958</v>
          </cell>
          <cell r="E187" t="str">
            <v>San Lorenzo in Campo</v>
          </cell>
          <cell r="F187" t="str">
            <v>Marche</v>
          </cell>
          <cell r="G187" t="str">
            <v>PU</v>
          </cell>
          <cell r="H187">
            <v>3178</v>
          </cell>
          <cell r="I187" t="str">
            <v>a</v>
          </cell>
          <cell r="J187" t="str">
            <v>b</v>
          </cell>
          <cell r="K187">
            <v>9</v>
          </cell>
          <cell r="L187">
            <v>15</v>
          </cell>
        </row>
        <row r="188">
          <cell r="A188" t="str">
            <v>San Marcello</v>
          </cell>
          <cell r="B188" t="str">
            <v>042041</v>
          </cell>
          <cell r="C188" t="str">
            <v>82002470423</v>
          </cell>
          <cell r="D188" t="str">
            <v>c_h979</v>
          </cell>
          <cell r="E188" t="str">
            <v>San Marcello</v>
          </cell>
          <cell r="F188" t="str">
            <v>Marche</v>
          </cell>
          <cell r="G188" t="str">
            <v>AN</v>
          </cell>
          <cell r="H188">
            <v>2018</v>
          </cell>
          <cell r="I188" t="str">
            <v>a</v>
          </cell>
          <cell r="J188" t="str">
            <v>a</v>
          </cell>
          <cell r="K188">
            <v>9</v>
          </cell>
          <cell r="L188">
            <v>15</v>
          </cell>
        </row>
        <row r="189">
          <cell r="A189" t="str">
            <v>San Paolo di Jesi</v>
          </cell>
          <cell r="B189" t="str">
            <v>042042</v>
          </cell>
          <cell r="C189" t="str">
            <v>82002630422</v>
          </cell>
          <cell r="D189" t="str">
            <v>c_io71</v>
          </cell>
          <cell r="E189" t="str">
            <v>San Paolo di Jesi</v>
          </cell>
          <cell r="F189" t="str">
            <v>Marche</v>
          </cell>
          <cell r="G189" t="str">
            <v>AN</v>
          </cell>
          <cell r="H189">
            <v>886</v>
          </cell>
          <cell r="I189" t="str">
            <v>a</v>
          </cell>
          <cell r="J189" t="str">
            <v>a</v>
          </cell>
          <cell r="K189">
            <v>9</v>
          </cell>
          <cell r="L189">
            <v>15</v>
          </cell>
        </row>
        <row r="190">
          <cell r="A190" t="str">
            <v>San Severino Marche</v>
          </cell>
          <cell r="B190" t="str">
            <v>043047</v>
          </cell>
          <cell r="C190" t="str">
            <v>00119580439</v>
          </cell>
          <cell r="D190" t="str">
            <v>c_i158</v>
          </cell>
          <cell r="E190" t="str">
            <v>San Severino Marche</v>
          </cell>
          <cell r="F190" t="str">
            <v>Marche</v>
          </cell>
          <cell r="G190" t="str">
            <v>MC</v>
          </cell>
          <cell r="H190">
            <v>11944</v>
          </cell>
          <cell r="I190" t="str">
            <v>b</v>
          </cell>
          <cell r="J190" t="str">
            <v>c</v>
          </cell>
          <cell r="K190">
            <v>9</v>
          </cell>
          <cell r="L190">
            <v>15</v>
          </cell>
        </row>
        <row r="191">
          <cell r="A191" t="str">
            <v>Santa Maria Nuova</v>
          </cell>
          <cell r="B191" t="str">
            <v>042043</v>
          </cell>
          <cell r="C191" t="str">
            <v>00130350424</v>
          </cell>
          <cell r="D191" t="str">
            <v>c_i251</v>
          </cell>
          <cell r="E191" t="str">
            <v>Santa Maria Nuova</v>
          </cell>
          <cell r="F191" t="str">
            <v>Marche</v>
          </cell>
          <cell r="G191" t="str">
            <v>AN</v>
          </cell>
          <cell r="H191">
            <v>3976</v>
          </cell>
          <cell r="I191" t="str">
            <v>a</v>
          </cell>
          <cell r="J191" t="str">
            <v>b</v>
          </cell>
          <cell r="K191">
            <v>9</v>
          </cell>
          <cell r="L191">
            <v>15</v>
          </cell>
        </row>
        <row r="192">
          <cell r="A192" t="str">
            <v>Santa Vittoria in Matenano</v>
          </cell>
          <cell r="B192" t="str">
            <v>109036</v>
          </cell>
          <cell r="C192" t="str">
            <v>00330500448</v>
          </cell>
          <cell r="D192" t="str">
            <v>c_i315</v>
          </cell>
          <cell r="E192" t="str">
            <v>Santa Vittoria in Matenano</v>
          </cell>
          <cell r="F192" t="str">
            <v>Marche</v>
          </cell>
          <cell r="G192" t="str">
            <v>FM</v>
          </cell>
          <cell r="H192">
            <v>1227</v>
          </cell>
          <cell r="I192" t="str">
            <v>a</v>
          </cell>
          <cell r="J192" t="str">
            <v>a</v>
          </cell>
          <cell r="K192">
            <v>9</v>
          </cell>
          <cell r="L192">
            <v>15</v>
          </cell>
        </row>
        <row r="193">
          <cell r="A193" t="str">
            <v>Sant'Angelo in Pontano</v>
          </cell>
          <cell r="B193" t="str">
            <v>043048</v>
          </cell>
          <cell r="C193" t="str">
            <v>83002690432</v>
          </cell>
          <cell r="D193" t="str">
            <v>c_i286</v>
          </cell>
          <cell r="E193" t="str">
            <v>Sant'Angelo in Pontano</v>
          </cell>
          <cell r="F193" t="str">
            <v>Marche</v>
          </cell>
          <cell r="G193" t="str">
            <v>MC</v>
          </cell>
          <cell r="H193">
            <v>1234</v>
          </cell>
          <cell r="I193" t="str">
            <v>a</v>
          </cell>
          <cell r="J193" t="str">
            <v>a</v>
          </cell>
          <cell r="K193">
            <v>9</v>
          </cell>
          <cell r="L193">
            <v>15</v>
          </cell>
        </row>
        <row r="194">
          <cell r="A194" t="str">
            <v>Sant'Angelo in Vado</v>
          </cell>
          <cell r="B194" t="str">
            <v>041057</v>
          </cell>
          <cell r="C194" t="str">
            <v>82000490415</v>
          </cell>
          <cell r="D194" t="str">
            <v>c_I287</v>
          </cell>
          <cell r="E194" t="str">
            <v>Sant'Angelo in Vado</v>
          </cell>
          <cell r="F194" t="str">
            <v>Marche</v>
          </cell>
          <cell r="G194" t="str">
            <v>PU</v>
          </cell>
          <cell r="H194">
            <v>3914</v>
          </cell>
          <cell r="I194" t="str">
            <v>a</v>
          </cell>
          <cell r="J194" t="str">
            <v>b</v>
          </cell>
          <cell r="K194">
            <v>9</v>
          </cell>
          <cell r="L194">
            <v>15</v>
          </cell>
        </row>
        <row r="195">
          <cell r="A195" t="str">
            <v>Sant'Elpidio a Mare</v>
          </cell>
          <cell r="B195" t="str">
            <v>109037</v>
          </cell>
          <cell r="C195" t="str">
            <v>81001350446</v>
          </cell>
          <cell r="D195" t="str">
            <v>c_i324</v>
          </cell>
          <cell r="E195" t="str">
            <v>Sant'Elpidio a Mare</v>
          </cell>
          <cell r="F195" t="str">
            <v>Marche</v>
          </cell>
          <cell r="G195" t="str">
            <v>FM</v>
          </cell>
          <cell r="H195">
            <v>16574</v>
          </cell>
          <cell r="I195" t="str">
            <v>b</v>
          </cell>
          <cell r="J195" t="str">
            <v>c</v>
          </cell>
          <cell r="K195">
            <v>9</v>
          </cell>
          <cell r="L195">
            <v>15</v>
          </cell>
        </row>
        <row r="196">
          <cell r="A196" t="str">
            <v>Sant'Ippolito</v>
          </cell>
          <cell r="B196" t="str">
            <v>041058</v>
          </cell>
          <cell r="C196" t="str">
            <v>00360440416</v>
          </cell>
          <cell r="D196" t="str">
            <v>c_l344</v>
          </cell>
          <cell r="E196" t="str">
            <v>Sant'Ippolito</v>
          </cell>
          <cell r="F196" t="str">
            <v>Marche</v>
          </cell>
          <cell r="G196" t="str">
            <v>PU</v>
          </cell>
          <cell r="H196">
            <v>1437</v>
          </cell>
          <cell r="I196" t="str">
            <v>a</v>
          </cell>
          <cell r="J196" t="str">
            <v>a</v>
          </cell>
          <cell r="K196">
            <v>9</v>
          </cell>
          <cell r="L196">
            <v>15</v>
          </cell>
        </row>
        <row r="197">
          <cell r="A197" t="str">
            <v>Sarnano</v>
          </cell>
          <cell r="B197" t="str">
            <v>043049</v>
          </cell>
          <cell r="C197" t="str">
            <v>00140670431</v>
          </cell>
          <cell r="D197" t="str">
            <v>c_i436</v>
          </cell>
          <cell r="E197" t="str">
            <v>Sarnano</v>
          </cell>
          <cell r="F197" t="str">
            <v>Marche</v>
          </cell>
          <cell r="G197" t="str">
            <v>MC</v>
          </cell>
          <cell r="H197">
            <v>3058</v>
          </cell>
          <cell r="I197" t="str">
            <v>a</v>
          </cell>
          <cell r="J197" t="str">
            <v>b</v>
          </cell>
          <cell r="K197">
            <v>9</v>
          </cell>
          <cell r="L197">
            <v>15</v>
          </cell>
        </row>
        <row r="198">
          <cell r="A198" t="str">
            <v>Sassocorvaro Auditore</v>
          </cell>
          <cell r="B198" t="str">
            <v>041071</v>
          </cell>
          <cell r="C198" t="str">
            <v>02681080418</v>
          </cell>
          <cell r="D198" t="str">
            <v>c_M413</v>
          </cell>
          <cell r="E198" t="str">
            <v>Sassocorvaro Auditore</v>
          </cell>
          <cell r="F198" t="str">
            <v>Marche</v>
          </cell>
          <cell r="G198" t="str">
            <v>PU</v>
          </cell>
          <cell r="H198">
            <v>4864</v>
          </cell>
          <cell r="I198" t="str">
            <v>a</v>
          </cell>
          <cell r="J198" t="str">
            <v>b</v>
          </cell>
          <cell r="K198">
            <v>9</v>
          </cell>
          <cell r="L198">
            <v>15</v>
          </cell>
        </row>
        <row r="199">
          <cell r="A199" t="str">
            <v>Sassoferrato</v>
          </cell>
          <cell r="B199" t="str">
            <v>042044</v>
          </cell>
          <cell r="C199" t="str">
            <v>00172960429</v>
          </cell>
          <cell r="D199" t="str">
            <v>c_i461</v>
          </cell>
          <cell r="E199" t="str">
            <v>Sassoferrato</v>
          </cell>
          <cell r="F199" t="str">
            <v>Marche</v>
          </cell>
          <cell r="G199" t="str">
            <v>AN</v>
          </cell>
          <cell r="H199">
            <v>6858</v>
          </cell>
          <cell r="I199" t="str">
            <v>b</v>
          </cell>
          <cell r="J199" t="str">
            <v>c</v>
          </cell>
          <cell r="K199">
            <v>9</v>
          </cell>
          <cell r="L199">
            <v>15</v>
          </cell>
        </row>
        <row r="200">
          <cell r="A200" t="str">
            <v>Sefro</v>
          </cell>
          <cell r="B200" t="str">
            <v>043050</v>
          </cell>
          <cell r="C200" t="str">
            <v>00210940433</v>
          </cell>
          <cell r="D200" t="str">
            <v>c_i569</v>
          </cell>
          <cell r="E200" t="str">
            <v>Sefro</v>
          </cell>
          <cell r="F200" t="str">
            <v>Marche</v>
          </cell>
          <cell r="G200" t="str">
            <v>MC</v>
          </cell>
          <cell r="H200">
            <v>407</v>
          </cell>
          <cell r="I200" t="str">
            <v>a</v>
          </cell>
          <cell r="J200" t="str">
            <v>a</v>
          </cell>
          <cell r="K200">
            <v>9</v>
          </cell>
          <cell r="L200">
            <v>15</v>
          </cell>
        </row>
        <row r="201">
          <cell r="A201" t="str">
            <v>Senigallia</v>
          </cell>
          <cell r="B201" t="str">
            <v>042045</v>
          </cell>
          <cell r="C201" t="str">
            <v>00332510429</v>
          </cell>
          <cell r="D201" t="str">
            <v>c_i608</v>
          </cell>
          <cell r="E201" t="str">
            <v>Senigallia</v>
          </cell>
          <cell r="F201" t="str">
            <v>Marche</v>
          </cell>
          <cell r="G201" t="str">
            <v>AN</v>
          </cell>
          <cell r="H201">
            <v>44088</v>
          </cell>
          <cell r="I201" t="str">
            <v>c</v>
          </cell>
          <cell r="J201" t="str">
            <v>d</v>
          </cell>
          <cell r="K201">
            <v>12</v>
          </cell>
          <cell r="L201">
            <v>15</v>
          </cell>
        </row>
        <row r="202">
          <cell r="A202" t="str">
            <v>Serra de' Conti</v>
          </cell>
          <cell r="B202" t="str">
            <v>042046</v>
          </cell>
          <cell r="C202" t="str">
            <v>00339900425</v>
          </cell>
          <cell r="D202" t="str">
            <v>c_i643</v>
          </cell>
          <cell r="E202" t="str">
            <v>Serra de' Conti</v>
          </cell>
          <cell r="F202" t="str">
            <v>Marche</v>
          </cell>
          <cell r="G202" t="str">
            <v>AN</v>
          </cell>
          <cell r="H202">
            <v>3593</v>
          </cell>
          <cell r="I202" t="str">
            <v>a</v>
          </cell>
          <cell r="J202" t="str">
            <v>b</v>
          </cell>
          <cell r="K202">
            <v>9</v>
          </cell>
          <cell r="L202">
            <v>15</v>
          </cell>
        </row>
        <row r="203">
          <cell r="A203" t="str">
            <v>Serra San Quirico</v>
          </cell>
          <cell r="B203" t="str">
            <v>042047</v>
          </cell>
          <cell r="C203" t="str">
            <v>00182380428</v>
          </cell>
          <cell r="D203" t="str">
            <v>c_i653</v>
          </cell>
          <cell r="E203" t="str">
            <v>Serra San Quirico</v>
          </cell>
          <cell r="F203" t="str">
            <v>Marche</v>
          </cell>
          <cell r="G203" t="str">
            <v>AN</v>
          </cell>
          <cell r="H203">
            <v>2559</v>
          </cell>
          <cell r="I203" t="str">
            <v>a</v>
          </cell>
          <cell r="J203" t="str">
            <v>b</v>
          </cell>
          <cell r="K203">
            <v>9</v>
          </cell>
          <cell r="L203">
            <v>15</v>
          </cell>
        </row>
        <row r="204">
          <cell r="A204" t="str">
            <v>Serra Sant'Abbondio</v>
          </cell>
          <cell r="B204" t="str">
            <v>041061</v>
          </cell>
          <cell r="C204" t="str">
            <v>81003370418</v>
          </cell>
          <cell r="D204" t="str">
            <v>c_i654</v>
          </cell>
          <cell r="E204" t="str">
            <v>Serra Sant'Abbondio</v>
          </cell>
          <cell r="F204" t="str">
            <v>Marche</v>
          </cell>
          <cell r="G204" t="str">
            <v>PU</v>
          </cell>
          <cell r="H204">
            <v>918</v>
          </cell>
          <cell r="I204" t="str">
            <v>a</v>
          </cell>
          <cell r="J204" t="str">
            <v>a</v>
          </cell>
          <cell r="K204">
            <v>9</v>
          </cell>
          <cell r="L204">
            <v>15</v>
          </cell>
        </row>
        <row r="205">
          <cell r="A205" t="str">
            <v>Serrapetrona</v>
          </cell>
          <cell r="B205" t="str">
            <v>043051</v>
          </cell>
          <cell r="C205" t="str">
            <v>00265950436</v>
          </cell>
          <cell r="D205" t="str">
            <v>c_i651</v>
          </cell>
          <cell r="E205" t="str">
            <v>Serrapetrona</v>
          </cell>
          <cell r="F205" t="str">
            <v>Marche</v>
          </cell>
          <cell r="G205" t="str">
            <v>MC</v>
          </cell>
          <cell r="H205">
            <v>895</v>
          </cell>
          <cell r="I205" t="str">
            <v>a</v>
          </cell>
          <cell r="J205" t="str">
            <v>a</v>
          </cell>
          <cell r="K205">
            <v>9</v>
          </cell>
          <cell r="L205">
            <v>15</v>
          </cell>
        </row>
        <row r="206">
          <cell r="A206" t="str">
            <v>Serravalle di Chienti</v>
          </cell>
          <cell r="B206" t="str">
            <v>043052</v>
          </cell>
          <cell r="C206" t="str">
            <v>81000480434</v>
          </cell>
          <cell r="D206" t="str">
            <v>c_i661</v>
          </cell>
          <cell r="E206" t="str">
            <v>Serravalle di Chienti</v>
          </cell>
          <cell r="F206" t="str">
            <v>Marche</v>
          </cell>
          <cell r="G206" t="str">
            <v>MC</v>
          </cell>
          <cell r="H206">
            <v>1041</v>
          </cell>
          <cell r="I206" t="str">
            <v>a</v>
          </cell>
          <cell r="J206" t="str">
            <v>a</v>
          </cell>
          <cell r="K206">
            <v>9</v>
          </cell>
          <cell r="L206">
            <v>15</v>
          </cell>
        </row>
        <row r="207">
          <cell r="A207" t="str">
            <v>Servigliano</v>
          </cell>
          <cell r="B207" t="str">
            <v>109038</v>
          </cell>
          <cell r="C207" t="str">
            <v>81002090447</v>
          </cell>
          <cell r="D207" t="str">
            <v>c_c070</v>
          </cell>
          <cell r="E207" t="str">
            <v>Servigliano</v>
          </cell>
          <cell r="F207" t="str">
            <v>Marche</v>
          </cell>
          <cell r="G207" t="str">
            <v>FM</v>
          </cell>
          <cell r="H207">
            <v>2181</v>
          </cell>
          <cell r="I207" t="str">
            <v>a</v>
          </cell>
          <cell r="J207" t="str">
            <v>a</v>
          </cell>
          <cell r="K207">
            <v>9</v>
          </cell>
          <cell r="L207">
            <v>15</v>
          </cell>
        </row>
        <row r="208">
          <cell r="A208" t="str">
            <v>Sirolo</v>
          </cell>
          <cell r="B208" t="str">
            <v>042048</v>
          </cell>
          <cell r="C208" t="str">
            <v>00268450426</v>
          </cell>
          <cell r="D208" t="str">
            <v>c_i758</v>
          </cell>
          <cell r="E208" t="str">
            <v>Sirolo</v>
          </cell>
          <cell r="F208" t="str">
            <v>Marche</v>
          </cell>
          <cell r="G208" t="str">
            <v>AN</v>
          </cell>
          <cell r="H208">
            <v>4095</v>
          </cell>
          <cell r="I208" t="str">
            <v>a</v>
          </cell>
          <cell r="J208" t="str">
            <v>b</v>
          </cell>
          <cell r="K208">
            <v>9</v>
          </cell>
          <cell r="L208">
            <v>15</v>
          </cell>
        </row>
        <row r="209">
          <cell r="A209" t="str">
            <v>Smerillo</v>
          </cell>
          <cell r="B209" t="str">
            <v>109039</v>
          </cell>
          <cell r="C209" t="str">
            <v>80000970444</v>
          </cell>
          <cell r="D209" t="str">
            <v>c_i774</v>
          </cell>
          <cell r="E209" t="str">
            <v>Smerillo</v>
          </cell>
          <cell r="F209" t="str">
            <v>Marche</v>
          </cell>
          <cell r="G209" t="str">
            <v>FM</v>
          </cell>
          <cell r="H209">
            <v>335</v>
          </cell>
          <cell r="I209" t="str">
            <v>a</v>
          </cell>
          <cell r="J209" t="str">
            <v>a</v>
          </cell>
          <cell r="K209">
            <v>9</v>
          </cell>
          <cell r="L209">
            <v>15</v>
          </cell>
        </row>
        <row r="210">
          <cell r="A210" t="str">
            <v>Spinetoli</v>
          </cell>
          <cell r="B210" t="str">
            <v>044071</v>
          </cell>
          <cell r="C210" t="str">
            <v>00362890444</v>
          </cell>
          <cell r="D210" t="str">
            <v>c_i912</v>
          </cell>
          <cell r="E210" t="str">
            <v>Spinetoli</v>
          </cell>
          <cell r="F210" t="str">
            <v>Marche</v>
          </cell>
          <cell r="G210" t="str">
            <v>AP</v>
          </cell>
          <cell r="H210">
            <v>7234</v>
          </cell>
          <cell r="I210" t="str">
            <v>b</v>
          </cell>
          <cell r="J210" t="str">
            <v>c</v>
          </cell>
          <cell r="K210">
            <v>9</v>
          </cell>
          <cell r="L210">
            <v>15</v>
          </cell>
        </row>
        <row r="211">
          <cell r="A211" t="str">
            <v>Staffolo</v>
          </cell>
          <cell r="B211" t="str">
            <v>042049</v>
          </cell>
          <cell r="C211" t="str">
            <v>00193620424</v>
          </cell>
          <cell r="D211" t="str">
            <v>c_i932</v>
          </cell>
          <cell r="E211" t="str">
            <v>Staffolo</v>
          </cell>
          <cell r="F211" t="str">
            <v>Marche</v>
          </cell>
          <cell r="G211" t="str">
            <v>AN</v>
          </cell>
          <cell r="H211">
            <v>2070</v>
          </cell>
          <cell r="I211" t="str">
            <v>a</v>
          </cell>
          <cell r="J211" t="str">
            <v>a</v>
          </cell>
          <cell r="K211">
            <v>9</v>
          </cell>
          <cell r="L211">
            <v>15</v>
          </cell>
        </row>
        <row r="212">
          <cell r="A212" t="str">
            <v>Tavoleto</v>
          </cell>
          <cell r="B212" t="str">
            <v>041064</v>
          </cell>
          <cell r="C212" t="str">
            <v>00352410419</v>
          </cell>
          <cell r="D212" t="str">
            <v>c_l078</v>
          </cell>
          <cell r="E212" t="str">
            <v>Tavoleto</v>
          </cell>
          <cell r="F212" t="str">
            <v>Marche</v>
          </cell>
          <cell r="G212" t="str">
            <v>PU</v>
          </cell>
          <cell r="H212">
            <v>827</v>
          </cell>
          <cell r="I212" t="str">
            <v>a</v>
          </cell>
          <cell r="J212" t="str">
            <v>a</v>
          </cell>
          <cell r="K212">
            <v>9</v>
          </cell>
          <cell r="L212">
            <v>15</v>
          </cell>
        </row>
        <row r="213">
          <cell r="A213" t="str">
            <v>Tavullia</v>
          </cell>
          <cell r="B213" t="str">
            <v>041065</v>
          </cell>
          <cell r="C213" t="str">
            <v>00360380414</v>
          </cell>
          <cell r="D213" t="str">
            <v>c_l081</v>
          </cell>
          <cell r="E213" t="str">
            <v>Tavullia</v>
          </cell>
          <cell r="F213" t="str">
            <v>Marche</v>
          </cell>
          <cell r="G213" t="str">
            <v>PU</v>
          </cell>
          <cell r="H213">
            <v>7867</v>
          </cell>
          <cell r="I213" t="str">
            <v>b</v>
          </cell>
          <cell r="J213" t="str">
            <v>c</v>
          </cell>
          <cell r="K213">
            <v>9</v>
          </cell>
          <cell r="L213">
            <v>15</v>
          </cell>
        </row>
        <row r="214">
          <cell r="A214" t="str">
            <v>Terre Roveresche</v>
          </cell>
          <cell r="B214" t="str">
            <v>041070</v>
          </cell>
          <cell r="C214" t="str">
            <v>02624290413</v>
          </cell>
          <cell r="D214" t="str">
            <v>cdtro</v>
          </cell>
          <cell r="E214" t="str">
            <v>Terre Roveresche</v>
          </cell>
          <cell r="F214" t="str">
            <v>Marche</v>
          </cell>
          <cell r="G214" t="str">
            <v>PU</v>
          </cell>
          <cell r="H214">
            <v>5128</v>
          </cell>
          <cell r="I214" t="str">
            <v>b</v>
          </cell>
          <cell r="J214" t="str">
            <v>c</v>
          </cell>
          <cell r="K214">
            <v>9</v>
          </cell>
          <cell r="L214">
            <v>15</v>
          </cell>
        </row>
        <row r="215">
          <cell r="A215" t="str">
            <v>Tolentino</v>
          </cell>
          <cell r="B215" t="str">
            <v>043053</v>
          </cell>
          <cell r="C215" t="str">
            <v>83000110433</v>
          </cell>
          <cell r="D215" t="str">
            <v>c_l191</v>
          </cell>
          <cell r="E215" t="str">
            <v>Tolentino</v>
          </cell>
          <cell r="F215" t="str">
            <v>Marche</v>
          </cell>
          <cell r="G215" t="str">
            <v>MC</v>
          </cell>
          <cell r="H215">
            <v>18143</v>
          </cell>
          <cell r="I215" t="str">
            <v>b</v>
          </cell>
          <cell r="J215" t="str">
            <v>c</v>
          </cell>
          <cell r="K215">
            <v>9</v>
          </cell>
          <cell r="L215">
            <v>15</v>
          </cell>
        </row>
        <row r="216">
          <cell r="A216" t="str">
            <v>Torre San Patrizio</v>
          </cell>
          <cell r="B216" t="str">
            <v>109040</v>
          </cell>
          <cell r="C216" t="str">
            <v>00377160445</v>
          </cell>
          <cell r="D216" t="str">
            <v>c_l279</v>
          </cell>
          <cell r="E216" t="str">
            <v>Torre San Patrizio</v>
          </cell>
          <cell r="F216" t="str">
            <v>Marche</v>
          </cell>
          <cell r="G216" t="str">
            <v>FM</v>
          </cell>
          <cell r="H216">
            <v>1884</v>
          </cell>
          <cell r="I216" t="str">
            <v>a</v>
          </cell>
          <cell r="J216" t="str">
            <v>a</v>
          </cell>
          <cell r="K216">
            <v>9</v>
          </cell>
          <cell r="L216">
            <v>15</v>
          </cell>
        </row>
        <row r="217">
          <cell r="A217" t="str">
            <v>Trecastelli</v>
          </cell>
          <cell r="B217" t="str">
            <v>042050</v>
          </cell>
          <cell r="C217" t="str">
            <v>02613570429</v>
          </cell>
          <cell r="D217" t="str">
            <v>c_m318</v>
          </cell>
          <cell r="E217" t="str">
            <v>Trecastelli</v>
          </cell>
          <cell r="F217" t="str">
            <v>Marche</v>
          </cell>
          <cell r="G217" t="str">
            <v>AN</v>
          </cell>
          <cell r="H217">
            <v>7444</v>
          </cell>
          <cell r="I217" t="str">
            <v>b</v>
          </cell>
          <cell r="J217" t="str">
            <v>c</v>
          </cell>
          <cell r="K217">
            <v>9</v>
          </cell>
          <cell r="L217">
            <v>15</v>
          </cell>
        </row>
        <row r="218">
          <cell r="A218" t="str">
            <v>Treia</v>
          </cell>
          <cell r="B218" t="str">
            <v>043054</v>
          </cell>
          <cell r="C218" t="str">
            <v>00138790431</v>
          </cell>
          <cell r="D218" t="str">
            <v>c_l366</v>
          </cell>
          <cell r="E218" t="str">
            <v>Treia</v>
          </cell>
          <cell r="F218" t="str">
            <v>Marche</v>
          </cell>
          <cell r="G218" t="str">
            <v>MC</v>
          </cell>
          <cell r="H218">
            <v>9061</v>
          </cell>
          <cell r="I218" t="str">
            <v>b</v>
          </cell>
          <cell r="J218" t="str">
            <v>c</v>
          </cell>
          <cell r="K218">
            <v>9</v>
          </cell>
          <cell r="L218">
            <v>15</v>
          </cell>
        </row>
        <row r="219">
          <cell r="A219" t="str">
            <v>Urbania</v>
          </cell>
          <cell r="B219" t="str">
            <v>041066</v>
          </cell>
          <cell r="C219" t="str">
            <v>82001210416</v>
          </cell>
          <cell r="D219" t="str">
            <v>c_l498</v>
          </cell>
          <cell r="E219" t="str">
            <v>Urbania</v>
          </cell>
          <cell r="F219" t="str">
            <v>Marche</v>
          </cell>
          <cell r="G219" t="str">
            <v>PU</v>
          </cell>
          <cell r="H219">
            <v>6853</v>
          </cell>
          <cell r="I219" t="str">
            <v>b</v>
          </cell>
          <cell r="J219" t="str">
            <v>c</v>
          </cell>
          <cell r="K219">
            <v>9</v>
          </cell>
          <cell r="L219">
            <v>15</v>
          </cell>
        </row>
        <row r="220">
          <cell r="A220" t="str">
            <v>Urbino</v>
          </cell>
          <cell r="B220" t="str">
            <v>041067</v>
          </cell>
          <cell r="C220" t="str">
            <v>82004510416</v>
          </cell>
          <cell r="D220" t="str">
            <v>c_l500</v>
          </cell>
          <cell r="E220" t="str">
            <v>Urbino</v>
          </cell>
          <cell r="F220" t="str">
            <v>Marche</v>
          </cell>
          <cell r="G220" t="str">
            <v>PU</v>
          </cell>
          <cell r="H220">
            <v>13954</v>
          </cell>
          <cell r="I220" t="str">
            <v>b</v>
          </cell>
          <cell r="J220" t="str">
            <v>c</v>
          </cell>
          <cell r="K220">
            <v>9</v>
          </cell>
          <cell r="L220">
            <v>15</v>
          </cell>
        </row>
        <row r="221">
          <cell r="A221" t="str">
            <v>Urbisaglia</v>
          </cell>
          <cell r="B221" t="str">
            <v>043055</v>
          </cell>
          <cell r="C221" t="str">
            <v>00264420431</v>
          </cell>
          <cell r="D221" t="str">
            <v>c_l501</v>
          </cell>
          <cell r="E221" t="str">
            <v>Urbisaglia</v>
          </cell>
          <cell r="F221" t="str">
            <v>Marche</v>
          </cell>
          <cell r="G221" t="str">
            <v>MC</v>
          </cell>
          <cell r="H221">
            <v>2446</v>
          </cell>
          <cell r="I221" t="str">
            <v>a</v>
          </cell>
          <cell r="J221" t="str">
            <v>a</v>
          </cell>
          <cell r="K221">
            <v>9</v>
          </cell>
          <cell r="L221">
            <v>15</v>
          </cell>
        </row>
        <row r="222">
          <cell r="A222" t="str">
            <v>Ussita</v>
          </cell>
          <cell r="B222" t="str">
            <v>043056</v>
          </cell>
          <cell r="C222" t="str">
            <v>81001810431</v>
          </cell>
          <cell r="D222" t="str">
            <v>c_l517</v>
          </cell>
          <cell r="E222" t="str">
            <v>Ussita</v>
          </cell>
          <cell r="F222" t="str">
            <v>Marche</v>
          </cell>
          <cell r="G222" t="str">
            <v>MC</v>
          </cell>
          <cell r="H222">
            <v>377</v>
          </cell>
          <cell r="I222" t="str">
            <v>a</v>
          </cell>
          <cell r="J222" t="str">
            <v>a</v>
          </cell>
          <cell r="K222">
            <v>9</v>
          </cell>
          <cell r="L222">
            <v>15</v>
          </cell>
        </row>
        <row r="223">
          <cell r="A223" t="str">
            <v>Valfornace</v>
          </cell>
          <cell r="B223" t="str">
            <v>043058</v>
          </cell>
          <cell r="C223" t="str">
            <v>01932550435</v>
          </cell>
          <cell r="D223" t="str">
            <v>comvalfo</v>
          </cell>
          <cell r="E223" t="str">
            <v>Valfornace</v>
          </cell>
          <cell r="F223" t="str">
            <v>Marche</v>
          </cell>
          <cell r="G223" t="str">
            <v>MC</v>
          </cell>
          <cell r="H223">
            <v>920</v>
          </cell>
          <cell r="I223" t="str">
            <v>a</v>
          </cell>
          <cell r="J223" t="str">
            <v>a</v>
          </cell>
          <cell r="K223">
            <v>9</v>
          </cell>
          <cell r="L223">
            <v>15</v>
          </cell>
        </row>
        <row r="224">
          <cell r="A224" t="str">
            <v>Vallefoglia</v>
          </cell>
          <cell r="B224" t="str">
            <v>041068</v>
          </cell>
          <cell r="C224" t="str">
            <v>02532230410</v>
          </cell>
          <cell r="D224" t="str">
            <v>c_m331</v>
          </cell>
          <cell r="E224" t="str">
            <v>Vallefoglia</v>
          </cell>
          <cell r="F224" t="str">
            <v>Marche</v>
          </cell>
          <cell r="G224" t="str">
            <v>PU</v>
          </cell>
          <cell r="H224">
            <v>14904</v>
          </cell>
          <cell r="I224" t="str">
            <v>b</v>
          </cell>
          <cell r="J224" t="str">
            <v>c</v>
          </cell>
          <cell r="K224">
            <v>9</v>
          </cell>
          <cell r="L224">
            <v>15</v>
          </cell>
        </row>
        <row r="225">
          <cell r="A225" t="str">
            <v>Venarotta</v>
          </cell>
          <cell r="B225" t="str">
            <v>044073</v>
          </cell>
          <cell r="C225" t="str">
            <v>80004310449</v>
          </cell>
          <cell r="D225" t="str">
            <v>c_l728</v>
          </cell>
          <cell r="E225" t="str">
            <v>Venarotta</v>
          </cell>
          <cell r="F225" t="str">
            <v>Marche</v>
          </cell>
          <cell r="G225" t="str">
            <v>AP</v>
          </cell>
          <cell r="H225">
            <v>1898</v>
          </cell>
          <cell r="I225" t="str">
            <v>a</v>
          </cell>
          <cell r="J225" t="str">
            <v>a</v>
          </cell>
          <cell r="K225">
            <v>9</v>
          </cell>
          <cell r="L225">
            <v>15</v>
          </cell>
        </row>
        <row r="226">
          <cell r="A226" t="str">
            <v>Visso</v>
          </cell>
          <cell r="B226" t="str">
            <v>043057</v>
          </cell>
          <cell r="C226" t="str">
            <v>81000730432</v>
          </cell>
          <cell r="D226" t="str">
            <v>c_m078</v>
          </cell>
          <cell r="E226" t="str">
            <v>Visso</v>
          </cell>
          <cell r="F226" t="str">
            <v>Marche</v>
          </cell>
          <cell r="G226" t="str">
            <v>MC</v>
          </cell>
          <cell r="H226">
            <v>994</v>
          </cell>
          <cell r="I226" t="str">
            <v>a</v>
          </cell>
          <cell r="J226" t="str">
            <v>a</v>
          </cell>
          <cell r="K226">
            <v>9</v>
          </cell>
          <cell r="L22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13" sqref="A13"/>
    </sheetView>
  </sheetViews>
  <sheetFormatPr defaultColWidth="0" defaultRowHeight="15" zeroHeight="1" x14ac:dyDescent="0.25"/>
  <cols>
    <col min="1" max="1" width="50.85546875" bestFit="1" customWidth="1"/>
    <col min="2" max="2" width="36.42578125" bestFit="1" customWidth="1"/>
    <col min="3" max="3" width="17.28515625" hidden="1" customWidth="1"/>
    <col min="4" max="4" width="19.42578125" hidden="1" customWidth="1"/>
    <col min="5" max="16384" width="9.140625" hidden="1"/>
  </cols>
  <sheetData>
    <row r="1" spans="1:2" x14ac:dyDescent="0.25">
      <c r="A1" s="37" t="s">
        <v>39</v>
      </c>
      <c r="B1" s="34" t="s">
        <v>18</v>
      </c>
    </row>
    <row r="2" spans="1:2" x14ac:dyDescent="0.25">
      <c r="A2" s="37"/>
      <c r="B2" s="35" t="s">
        <v>35</v>
      </c>
    </row>
    <row r="3" spans="1:2" ht="15.75" thickBot="1" x14ac:dyDescent="0.3">
      <c r="A3" s="37"/>
      <c r="B3" s="36" t="s">
        <v>40</v>
      </c>
    </row>
    <row r="4" spans="1:2" ht="3.75" customHeight="1" x14ac:dyDescent="0.25">
      <c r="A4" s="24"/>
      <c r="B4" s="23"/>
    </row>
    <row r="5" spans="1:2" x14ac:dyDescent="0.25">
      <c r="A5" t="s">
        <v>10</v>
      </c>
      <c r="B5" s="20" t="s">
        <v>44</v>
      </c>
    </row>
    <row r="6" spans="1:2" ht="15.75" thickBot="1" x14ac:dyDescent="0.3">
      <c r="A6" t="str">
        <f>IF(B5="Comune o Unione di Comuni","Selezionare classe abitanti, per unioni la somma -&gt;","Non compilare -&gt;")</f>
        <v>Selezionare classe abitanti, per unioni la somma -&gt;</v>
      </c>
      <c r="B6" s="20" t="s">
        <v>24</v>
      </c>
    </row>
    <row r="7" spans="1:2" x14ac:dyDescent="0.25">
      <c r="A7" s="16" t="s">
        <v>43</v>
      </c>
      <c r="B7" s="21" t="s">
        <v>13</v>
      </c>
    </row>
    <row r="8" spans="1:2" x14ac:dyDescent="0.25">
      <c r="A8" s="18" t="s">
        <v>16</v>
      </c>
      <c r="B8" s="25">
        <f>VLOOKUP(B7,COSTO_COHESION,2,FALSE)</f>
        <v>0</v>
      </c>
    </row>
    <row r="9" spans="1:2" ht="15.75" thickBot="1" x14ac:dyDescent="0.3">
      <c r="A9" s="19" t="s">
        <v>17</v>
      </c>
      <c r="B9" s="26">
        <f>VLOOKUP(B7,COSTO_COHESION,3,FALSE)</f>
        <v>0</v>
      </c>
    </row>
    <row r="10" spans="1:2" x14ac:dyDescent="0.25">
      <c r="A10" s="16" t="s">
        <v>42</v>
      </c>
      <c r="B10" s="21" t="s">
        <v>45</v>
      </c>
    </row>
    <row r="11" spans="1:2" x14ac:dyDescent="0.25">
      <c r="A11" s="17" t="str">
        <f>IF(B10="SI","Inserire n° servizi da attivare dopo il 1/1/2023-&gt;","Non compilare -&gt;")</f>
        <v>Inserire n° servizi da attivare dopo il 1/1/2023-&gt;</v>
      </c>
      <c r="B11" s="22"/>
    </row>
    <row r="12" spans="1:2" x14ac:dyDescent="0.25">
      <c r="A12" s="17" t="str">
        <f>IF(AND(B10="SI",B5="Altro"),"Inserire stima n° transazioni medie anno per servizio -&gt;","Non compilare -&gt;")</f>
        <v>Non compilare -&gt;</v>
      </c>
      <c r="B12" s="22"/>
    </row>
    <row r="13" spans="1:2" x14ac:dyDescent="0.25">
      <c r="A13" s="18" t="s">
        <v>16</v>
      </c>
      <c r="B13" s="25">
        <f>Foglio3!C16</f>
        <v>0</v>
      </c>
    </row>
    <row r="14" spans="1:2" ht="15.75" thickBot="1" x14ac:dyDescent="0.3">
      <c r="A14" s="19" t="s">
        <v>17</v>
      </c>
      <c r="B14" s="27">
        <f>Foglio3!D16</f>
        <v>0</v>
      </c>
    </row>
    <row r="15" spans="1:2" x14ac:dyDescent="0.25">
      <c r="A15" s="16" t="s">
        <v>41</v>
      </c>
      <c r="B15" s="21" t="s">
        <v>45</v>
      </c>
    </row>
    <row r="16" spans="1:2" x14ac:dyDescent="0.25">
      <c r="A16" s="17" t="str">
        <f>IF(B15="SI","Inserire n° servizi da attivare dopo il 1/1/2023-&gt;","Non compilare -&gt;")</f>
        <v>Inserire n° servizi da attivare dopo il 1/1/2023-&gt;</v>
      </c>
      <c r="B16" s="22"/>
    </row>
    <row r="17" spans="1:2" x14ac:dyDescent="0.25">
      <c r="A17" s="17" t="str">
        <f>IF(AND(B15="SI",B5="Altro"),"Inserire stima n° messaggi medi anno per servizio -&gt;","Non compilare -&gt;")</f>
        <v>Non compilare -&gt;</v>
      </c>
      <c r="B17" s="22"/>
    </row>
    <row r="18" spans="1:2" x14ac:dyDescent="0.25">
      <c r="A18" s="18" t="s">
        <v>16</v>
      </c>
      <c r="B18" s="25">
        <f>Foglio3!C37</f>
        <v>0</v>
      </c>
    </row>
    <row r="19" spans="1:2" ht="15.75" thickBot="1" x14ac:dyDescent="0.3">
      <c r="A19" s="19" t="s">
        <v>17</v>
      </c>
      <c r="B19" s="26">
        <f>Foglio3!D37</f>
        <v>0</v>
      </c>
    </row>
    <row r="20" spans="1:2" x14ac:dyDescent="0.25">
      <c r="A20" s="28" t="s">
        <v>36</v>
      </c>
      <c r="B20" s="29">
        <f>COHESION_UT+MPAY_UT+B18</f>
        <v>0</v>
      </c>
    </row>
    <row r="21" spans="1:2" x14ac:dyDescent="0.25">
      <c r="A21" s="30" t="s">
        <v>37</v>
      </c>
      <c r="B21" s="31">
        <f>COHESION_CONT+MPAY_CONT+B19</f>
        <v>0</v>
      </c>
    </row>
    <row r="22" spans="1:2" ht="15.75" thickBot="1" x14ac:dyDescent="0.3">
      <c r="A22" s="32" t="s">
        <v>38</v>
      </c>
      <c r="B22" s="33">
        <f>B21+B20</f>
        <v>0</v>
      </c>
    </row>
  </sheetData>
  <mergeCells count="1">
    <mergeCell ref="A1:A3"/>
  </mergeCells>
  <dataValidations count="4">
    <dataValidation type="list" allowBlank="1" showInputMessage="1" showErrorMessage="1" sqref="B5">
      <formula1>"Comune o Unione di Comuni,Altro"</formula1>
    </dataValidation>
    <dataValidation type="list" allowBlank="1" showInputMessage="1" showErrorMessage="1" sqref="B6">
      <formula1>CLASSI_ABITANTI</formula1>
    </dataValidation>
    <dataValidation type="list" allowBlank="1" showInputMessage="1" showErrorMessage="1" sqref="B7">
      <formula1>SRV_COHESION</formula1>
    </dataValidation>
    <dataValidation type="list" allowBlank="1" showInputMessage="1" showErrorMessage="1" sqref="B10 B15">
      <formula1>"SI,NO"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2" sqref="B2"/>
    </sheetView>
  </sheetViews>
  <sheetFormatPr defaultColWidth="0" defaultRowHeight="15" zeroHeight="1" x14ac:dyDescent="0.25"/>
  <cols>
    <col min="1" max="1" width="27.42578125" customWidth="1"/>
    <col min="2" max="6" width="16" customWidth="1"/>
    <col min="7" max="16384" width="9.140625" hidden="1"/>
  </cols>
  <sheetData>
    <row r="1" spans="1:6" x14ac:dyDescent="0.25">
      <c r="A1" s="41" t="s">
        <v>0</v>
      </c>
      <c r="B1" s="38" t="s">
        <v>5</v>
      </c>
      <c r="C1" s="39"/>
      <c r="D1" s="39"/>
      <c r="E1" s="40"/>
      <c r="F1" s="43" t="s">
        <v>1</v>
      </c>
    </row>
    <row r="2" spans="1:6" x14ac:dyDescent="0.25">
      <c r="A2" s="42"/>
      <c r="B2" s="1">
        <v>2023</v>
      </c>
      <c r="C2" s="1">
        <v>2024</v>
      </c>
      <c r="D2" s="1">
        <v>2025</v>
      </c>
      <c r="E2" s="2">
        <v>2026</v>
      </c>
      <c r="F2" s="44"/>
    </row>
    <row r="3" spans="1:6" ht="45" x14ac:dyDescent="0.25">
      <c r="A3" s="5" t="s">
        <v>2</v>
      </c>
      <c r="B3" s="7">
        <f>COHESION_UT+COHESION_CONT</f>
        <v>0</v>
      </c>
      <c r="C3" s="7">
        <f>COHESION_CONT</f>
        <v>0</v>
      </c>
      <c r="D3" s="7">
        <f>COHESION_CONT</f>
        <v>0</v>
      </c>
      <c r="E3" s="3">
        <f>COHESION_CONT</f>
        <v>0</v>
      </c>
      <c r="F3" s="8">
        <f>SUM(B3:E3)</f>
        <v>0</v>
      </c>
    </row>
    <row r="4" spans="1:6" ht="45" x14ac:dyDescent="0.25">
      <c r="A4" s="5" t="s">
        <v>3</v>
      </c>
      <c r="B4" s="7">
        <f>MPAY_UT+MPAY_CONT</f>
        <v>0</v>
      </c>
      <c r="C4" s="7">
        <f>MPAY_CONT</f>
        <v>0</v>
      </c>
      <c r="D4" s="7">
        <f>MPAY_CONT</f>
        <v>0</v>
      </c>
      <c r="E4" s="3">
        <f>MPAY_CONT</f>
        <v>0</v>
      </c>
      <c r="F4" s="8">
        <f>SUM(B4:E4)</f>
        <v>0</v>
      </c>
    </row>
    <row r="5" spans="1:6" ht="45" x14ac:dyDescent="0.25">
      <c r="A5" s="5" t="s">
        <v>4</v>
      </c>
      <c r="B5" s="7">
        <f>IOSRV_UT+IOSRV_CONT</f>
        <v>0</v>
      </c>
      <c r="C5" s="7">
        <f>IOSRV_CONT</f>
        <v>0</v>
      </c>
      <c r="D5" s="7">
        <f>IOSRV_CONT</f>
        <v>0</v>
      </c>
      <c r="E5" s="3">
        <f>IOSRV_CONT</f>
        <v>0</v>
      </c>
      <c r="F5" s="8">
        <f>SUM(B5:E5)</f>
        <v>0</v>
      </c>
    </row>
    <row r="6" spans="1:6" ht="15.75" thickBot="1" x14ac:dyDescent="0.3">
      <c r="A6" s="4" t="s">
        <v>1</v>
      </c>
      <c r="B6" s="13">
        <f>SUM(B3:B5)</f>
        <v>0</v>
      </c>
      <c r="C6" s="13">
        <f t="shared" ref="C6:F6" si="0">SUM(C3:C5)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</row>
  </sheetData>
  <mergeCells count="3">
    <mergeCell ref="B1:E1"/>
    <mergeCell ref="A1:A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J26" sqref="J26"/>
    </sheetView>
  </sheetViews>
  <sheetFormatPr defaultRowHeight="15" x14ac:dyDescent="0.25"/>
  <cols>
    <col min="1" max="1" width="14.28515625" bestFit="1" customWidth="1"/>
    <col min="2" max="2" width="40.85546875" bestFit="1" customWidth="1"/>
    <col min="3" max="3" width="11.5703125" bestFit="1" customWidth="1"/>
    <col min="4" max="4" width="12" bestFit="1" customWidth="1"/>
    <col min="5" max="5" width="17" customWidth="1"/>
  </cols>
  <sheetData>
    <row r="1" spans="1:5" x14ac:dyDescent="0.25">
      <c r="A1" t="s">
        <v>31</v>
      </c>
      <c r="B1" t="s">
        <v>30</v>
      </c>
    </row>
    <row r="2" spans="1:5" x14ac:dyDescent="0.25">
      <c r="A2" t="str">
        <f>Parametri!B5</f>
        <v>Comune o Unione di Comuni</v>
      </c>
      <c r="B2" t="str">
        <f>Parametri!B6</f>
        <v>Non selezionato</v>
      </c>
      <c r="C2" t="s">
        <v>14</v>
      </c>
      <c r="D2" t="s">
        <v>15</v>
      </c>
    </row>
    <row r="3" spans="1:5" x14ac:dyDescent="0.25">
      <c r="A3" t="s">
        <v>22</v>
      </c>
      <c r="B3" t="s">
        <v>24</v>
      </c>
      <c r="C3" s="6">
        <v>0</v>
      </c>
      <c r="D3" s="6">
        <v>0</v>
      </c>
    </row>
    <row r="4" spans="1:5" x14ac:dyDescent="0.25">
      <c r="B4" t="s">
        <v>7</v>
      </c>
      <c r="C4" s="6">
        <v>72.84</v>
      </c>
      <c r="D4" s="6">
        <v>12.14</v>
      </c>
    </row>
    <row r="5" spans="1:5" x14ac:dyDescent="0.25">
      <c r="B5" t="s">
        <v>8</v>
      </c>
      <c r="C5" s="6">
        <v>102.84</v>
      </c>
      <c r="D5" s="6">
        <v>17.14</v>
      </c>
    </row>
    <row r="6" spans="1:5" x14ac:dyDescent="0.25">
      <c r="B6" t="s">
        <v>9</v>
      </c>
      <c r="C6" s="6">
        <v>218.52</v>
      </c>
      <c r="D6" s="6">
        <v>36.42</v>
      </c>
    </row>
    <row r="7" spans="1:5" x14ac:dyDescent="0.25">
      <c r="C7">
        <f>IF(OR(A2&lt;&gt;"Comune o Unione di Comuni",B2=0),0, VLOOKUP(B2,B3:D6,2,FALSE))</f>
        <v>0</v>
      </c>
      <c r="D7">
        <f>IF(OR(A2&lt;&gt;"Comune o Unione di Comuni",B2=0),0, VLOOKUP(B2,B3:D6,3,FALSE))</f>
        <v>0</v>
      </c>
      <c r="E7" s="14" t="s">
        <v>32</v>
      </c>
    </row>
    <row r="9" spans="1:5" x14ac:dyDescent="0.25">
      <c r="A9" t="s">
        <v>23</v>
      </c>
      <c r="B9" t="s">
        <v>24</v>
      </c>
      <c r="C9" s="6">
        <v>0</v>
      </c>
      <c r="D9" s="6">
        <v>0</v>
      </c>
    </row>
    <row r="10" spans="1:5" x14ac:dyDescent="0.25">
      <c r="B10" t="s">
        <v>19</v>
      </c>
      <c r="C10" s="9">
        <v>1000</v>
      </c>
      <c r="D10" s="6">
        <v>0.03</v>
      </c>
    </row>
    <row r="11" spans="1:5" x14ac:dyDescent="0.25">
      <c r="B11" t="s">
        <v>20</v>
      </c>
      <c r="C11" s="9">
        <v>2000</v>
      </c>
      <c r="D11" s="6">
        <v>2.5000000000000001E-2</v>
      </c>
    </row>
    <row r="12" spans="1:5" x14ac:dyDescent="0.25">
      <c r="B12" t="s">
        <v>21</v>
      </c>
      <c r="C12" s="9">
        <v>2500</v>
      </c>
      <c r="D12" s="6">
        <v>0.02</v>
      </c>
    </row>
    <row r="13" spans="1:5" x14ac:dyDescent="0.25">
      <c r="B13" s="12" t="s">
        <v>26</v>
      </c>
      <c r="C13" s="9">
        <v>1000</v>
      </c>
      <c r="D13" s="6">
        <v>0.02</v>
      </c>
    </row>
    <row r="14" spans="1:5" x14ac:dyDescent="0.25">
      <c r="A14" t="s">
        <v>27</v>
      </c>
      <c r="B14">
        <f>Parametri!B12</f>
        <v>0</v>
      </c>
      <c r="C14" s="9">
        <f>IF(A2&lt;&gt;"Altro",0,IF(B14&lt;=25000,C10, IF( B14&lt;=75000, C11, IF(B14&lt;=200000,C12, C12 +  ROUNDUP((B14-200000)/100000,0) * C13))))</f>
        <v>0</v>
      </c>
      <c r="D14" s="6">
        <f>IF(A2&lt;&gt;"Altro",0,IF(B14&gt;200000,D13,IF(B14&gt;=75001,D12,IF(B14&gt;=25001,D11,D10))))</f>
        <v>0</v>
      </c>
      <c r="E14" s="14" t="s">
        <v>33</v>
      </c>
    </row>
    <row r="16" spans="1:5" x14ac:dyDescent="0.25">
      <c r="A16" t="s">
        <v>25</v>
      </c>
      <c r="B16" s="10">
        <f>IF(Parametri!B10="SI",Parametri!B11,0)</f>
        <v>0</v>
      </c>
      <c r="C16" s="9">
        <f>B16*(C14+C7)</f>
        <v>0</v>
      </c>
      <c r="D16" s="11">
        <f>B16*(D7)+B16*B14*D14</f>
        <v>0</v>
      </c>
      <c r="E16" s="14" t="s">
        <v>34</v>
      </c>
    </row>
    <row r="18" spans="1:5" x14ac:dyDescent="0.25">
      <c r="A18" t="s">
        <v>6</v>
      </c>
      <c r="B18" t="s">
        <v>13</v>
      </c>
      <c r="C18" s="6">
        <v>0</v>
      </c>
      <c r="D18" s="6">
        <v>0</v>
      </c>
    </row>
    <row r="19" spans="1:5" x14ac:dyDescent="0.25">
      <c r="B19" t="s">
        <v>11</v>
      </c>
      <c r="C19" s="6">
        <v>0</v>
      </c>
      <c r="D19" s="6">
        <v>0</v>
      </c>
    </row>
    <row r="20" spans="1:5" x14ac:dyDescent="0.25">
      <c r="B20" t="s">
        <v>12</v>
      </c>
      <c r="C20" s="6">
        <v>2240</v>
      </c>
      <c r="D20" s="15">
        <v>140</v>
      </c>
    </row>
    <row r="22" spans="1:5" x14ac:dyDescent="0.25">
      <c r="A22" t="s">
        <v>31</v>
      </c>
      <c r="B22" t="s">
        <v>30</v>
      </c>
    </row>
    <row r="23" spans="1:5" x14ac:dyDescent="0.25">
      <c r="A23" t="str">
        <f>Parametri!B5</f>
        <v>Comune o Unione di Comuni</v>
      </c>
      <c r="B23" t="str">
        <f>Parametri!B6</f>
        <v>Non selezionato</v>
      </c>
      <c r="C23" t="s">
        <v>14</v>
      </c>
      <c r="D23" t="s">
        <v>15</v>
      </c>
    </row>
    <row r="24" spans="1:5" x14ac:dyDescent="0.25">
      <c r="A24" t="s">
        <v>28</v>
      </c>
      <c r="B24" t="s">
        <v>24</v>
      </c>
      <c r="C24" s="6">
        <v>0</v>
      </c>
      <c r="D24" s="6">
        <v>0</v>
      </c>
    </row>
    <row r="25" spans="1:5" x14ac:dyDescent="0.25">
      <c r="B25" t="s">
        <v>7</v>
      </c>
      <c r="C25" s="6">
        <v>29.16</v>
      </c>
      <c r="D25" s="6">
        <v>4.8600000000000003</v>
      </c>
    </row>
    <row r="26" spans="1:5" x14ac:dyDescent="0.25">
      <c r="B26" t="s">
        <v>8</v>
      </c>
      <c r="C26" s="6">
        <v>41.16</v>
      </c>
      <c r="D26" s="6">
        <v>6.86</v>
      </c>
    </row>
    <row r="27" spans="1:5" x14ac:dyDescent="0.25">
      <c r="B27" t="s">
        <v>9</v>
      </c>
      <c r="C27" s="6">
        <v>87.36</v>
      </c>
      <c r="D27" s="6">
        <v>14.56</v>
      </c>
    </row>
    <row r="28" spans="1:5" x14ac:dyDescent="0.25">
      <c r="C28">
        <f>IF(OR(A23&lt;&gt;"Comune o Unione di Comuni",B23=0),0, VLOOKUP(B23,B24:D27,2,FALSE))</f>
        <v>0</v>
      </c>
      <c r="D28">
        <f>IF(OR(A23&lt;&gt;"Comune o Unione di Comuni",B23=0),0, VLOOKUP(B23,B24:D27,3,FALSE))</f>
        <v>0</v>
      </c>
      <c r="E28" s="14" t="s">
        <v>32</v>
      </c>
    </row>
    <row r="30" spans="1:5" x14ac:dyDescent="0.25">
      <c r="A30" t="s">
        <v>29</v>
      </c>
      <c r="B30" t="s">
        <v>24</v>
      </c>
      <c r="C30" s="6">
        <v>0</v>
      </c>
      <c r="D30" s="6">
        <v>0</v>
      </c>
    </row>
    <row r="31" spans="1:5" x14ac:dyDescent="0.25">
      <c r="B31" t="s">
        <v>19</v>
      </c>
      <c r="C31" s="9">
        <v>1000</v>
      </c>
      <c r="D31" s="6">
        <v>0.03</v>
      </c>
    </row>
    <row r="32" spans="1:5" x14ac:dyDescent="0.25">
      <c r="B32" t="s">
        <v>20</v>
      </c>
      <c r="C32" s="9">
        <v>2000</v>
      </c>
      <c r="D32" s="6">
        <v>2.5000000000000001E-2</v>
      </c>
    </row>
    <row r="33" spans="1:5" x14ac:dyDescent="0.25">
      <c r="B33" t="s">
        <v>21</v>
      </c>
      <c r="C33" s="9">
        <v>2500</v>
      </c>
      <c r="D33" s="6">
        <v>0.02</v>
      </c>
    </row>
    <row r="34" spans="1:5" x14ac:dyDescent="0.25">
      <c r="B34" s="12" t="s">
        <v>26</v>
      </c>
      <c r="C34" s="9">
        <v>1000</v>
      </c>
      <c r="D34" s="6">
        <v>0.02</v>
      </c>
    </row>
    <row r="35" spans="1:5" x14ac:dyDescent="0.25">
      <c r="A35" t="s">
        <v>27</v>
      </c>
      <c r="B35" s="10">
        <f>Parametri!B17</f>
        <v>0</v>
      </c>
      <c r="C35" s="9">
        <f>IF(A23&lt;&gt;"Altro",0,IF(B35&lt;=25000,C31, IF( B35&lt;=75000, C32, IF(B35&lt;=200000,C33, C33 +  ROUNDUP((B35-200000)/100000,0) * C34))))</f>
        <v>0</v>
      </c>
      <c r="D35" s="6">
        <f>IF(A23&lt;&gt;"Altro",0,IF(B35&gt;200000,D34,IF(B35&gt;=75001,D33,IF(B35&gt;=25001,D32,D31))))</f>
        <v>0</v>
      </c>
      <c r="E35" s="14" t="s">
        <v>33</v>
      </c>
    </row>
    <row r="37" spans="1:5" x14ac:dyDescent="0.25">
      <c r="A37" t="s">
        <v>25</v>
      </c>
      <c r="B37" s="10">
        <f>IF(Parametri!B15="SI",Parametri!B16,0)</f>
        <v>0</v>
      </c>
      <c r="C37" s="9">
        <f>B37*(C35+C28)</f>
        <v>0</v>
      </c>
      <c r="D37" s="11">
        <f>B37*(D28)+B37*B35*D35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9</vt:i4>
      </vt:variant>
    </vt:vector>
  </HeadingPairs>
  <TitlesOfParts>
    <vt:vector size="12" baseType="lpstr">
      <vt:lpstr>Parametri</vt:lpstr>
      <vt:lpstr>PianoAnnuale</vt:lpstr>
      <vt:lpstr>Foglio3</vt:lpstr>
      <vt:lpstr>CLASSI_ABITANTI</vt:lpstr>
      <vt:lpstr>COHESION_CONT</vt:lpstr>
      <vt:lpstr>COHESION_UT</vt:lpstr>
      <vt:lpstr>COSTO_COHESION</vt:lpstr>
      <vt:lpstr>IOSRV_CONT</vt:lpstr>
      <vt:lpstr>IOSRV_UT</vt:lpstr>
      <vt:lpstr>MPAY_CONT</vt:lpstr>
      <vt:lpstr>MPAY_UT</vt:lpstr>
      <vt:lpstr>SRV_COHESION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Capaldo</dc:creator>
  <cp:lastModifiedBy>Giovanni Capaldo</cp:lastModifiedBy>
  <dcterms:created xsi:type="dcterms:W3CDTF">2023-03-17T08:09:11Z</dcterms:created>
  <dcterms:modified xsi:type="dcterms:W3CDTF">2023-05-08T12:48:57Z</dcterms:modified>
</cp:coreProperties>
</file>